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1" yWindow="65476" windowWidth="15480" windowHeight="10965" activeTab="2"/>
  </bookViews>
  <sheets>
    <sheet name="01-02" sheetId="1" r:id="rId1"/>
    <sheet name="00-01" sheetId="2" r:id="rId2"/>
    <sheet name="Feuil2" sheetId="3" r:id="rId3"/>
    <sheet name="Feuil3" sheetId="4" r:id="rId4"/>
  </sheets>
  <definedNames>
    <definedName name="_xlnm.Print_Area" localSheetId="1">'00-01'!$A$1:$H$63</definedName>
    <definedName name="_xlnm.Print_Area" localSheetId="0">'01-02'!$A$1:$E$24</definedName>
    <definedName name="_xlnm.Print_Area" localSheetId="2">'Feuil2'!$A$1:$H$11</definedName>
  </definedNames>
  <calcPr fullCalcOnLoad="1"/>
</workbook>
</file>

<file path=xl/sharedStrings.xml><?xml version="1.0" encoding="utf-8"?>
<sst xmlns="http://schemas.openxmlformats.org/spreadsheetml/2006/main" count="271" uniqueCount="221">
  <si>
    <t>Caisse</t>
  </si>
  <si>
    <t>Banque</t>
  </si>
  <si>
    <t>CCP</t>
  </si>
  <si>
    <t>Entrées</t>
  </si>
  <si>
    <t>Sorties</t>
  </si>
  <si>
    <t xml:space="preserve">Vu et approuvé le </t>
  </si>
  <si>
    <t>Les vérificateurs</t>
  </si>
  <si>
    <t>Dates</t>
  </si>
  <si>
    <t>ACTIFS</t>
  </si>
  <si>
    <t>BCF</t>
  </si>
  <si>
    <t>PASSIFS</t>
  </si>
  <si>
    <t>Fortune</t>
  </si>
  <si>
    <t>Bilan au 31.12.05</t>
  </si>
  <si>
    <t>Fortune au 31.12.05</t>
  </si>
  <si>
    <t>Comptes Section PS Glâne 2006</t>
  </si>
  <si>
    <t>Report au 31.12.2005</t>
  </si>
  <si>
    <t>Bilan 2006 Section PS Glâne</t>
  </si>
  <si>
    <t>Gerbe Robert Morisod</t>
  </si>
  <si>
    <t>3.01.</t>
  </si>
  <si>
    <t>Cot. 05 J. Morel</t>
  </si>
  <si>
    <t>9.01.</t>
  </si>
  <si>
    <t>11.01.</t>
  </si>
  <si>
    <t>Visite "Ainés"</t>
  </si>
  <si>
    <t>Apéro N-An+Soirée élect. comm.</t>
  </si>
  <si>
    <t>13.01.</t>
  </si>
  <si>
    <t>Retrait CCP vers Caisse</t>
  </si>
  <si>
    <t>14.01.</t>
  </si>
  <si>
    <t>Opération guichet</t>
  </si>
  <si>
    <t>16.01.</t>
  </si>
  <si>
    <t>Site PS</t>
  </si>
  <si>
    <t>25.01.</t>
  </si>
  <si>
    <t>Cot.06 Michel Savary</t>
  </si>
  <si>
    <t>31.01.</t>
  </si>
  <si>
    <t>Extrait</t>
  </si>
  <si>
    <t>21.02.</t>
  </si>
  <si>
    <t>Insert. pub./ Photos</t>
  </si>
  <si>
    <t>28.02.</t>
  </si>
  <si>
    <t>1.03.</t>
  </si>
  <si>
    <t>Roses élect. 06 / Myriam Dafflon</t>
  </si>
  <si>
    <t>5.03.</t>
  </si>
  <si>
    <t>Don Madeleine Vauthey</t>
  </si>
  <si>
    <t>Part. 2005 Myriam Dafflon</t>
  </si>
  <si>
    <t>Retrait / Imprimerie</t>
  </si>
  <si>
    <t>6.03.</t>
  </si>
  <si>
    <t>Mettler Fleurs</t>
  </si>
  <si>
    <t>8.03.</t>
  </si>
  <si>
    <t>Heinz Krattinger, campagne 06</t>
  </si>
  <si>
    <t>Imprim / PSS / Ass. Élect.</t>
  </si>
  <si>
    <t>11.03.</t>
  </si>
  <si>
    <t>Insertion pub</t>
  </si>
  <si>
    <t>25.03.</t>
  </si>
  <si>
    <t>31.03.</t>
  </si>
  <si>
    <t>Frais Compte</t>
  </si>
  <si>
    <t>13.04.</t>
  </si>
  <si>
    <t>Don 2006 Heinz Krattinger</t>
  </si>
  <si>
    <t>21.04.</t>
  </si>
  <si>
    <t>Autorisation Place</t>
  </si>
  <si>
    <t>30.04.</t>
  </si>
  <si>
    <t>1.05.</t>
  </si>
  <si>
    <t>Foire 29 avril+1 mai</t>
  </si>
  <si>
    <t>2.05.</t>
  </si>
  <si>
    <t>Part. J. Morel</t>
  </si>
  <si>
    <t>Fond de caisse 1 mai</t>
  </si>
  <si>
    <t>5.05.</t>
  </si>
  <si>
    <t>Insert. Pub</t>
  </si>
  <si>
    <t>7.05.</t>
  </si>
  <si>
    <t>Capital au 31.12.2006</t>
  </si>
  <si>
    <t>29.04.</t>
  </si>
  <si>
    <t>Achat roses Foire</t>
  </si>
  <si>
    <t>14.05.</t>
  </si>
  <si>
    <t>Recettes 1er mai</t>
  </si>
  <si>
    <t>Retrait/Papet.+ machine à café</t>
  </si>
  <si>
    <t>Gain 140.55</t>
  </si>
  <si>
    <t>Recettes</t>
  </si>
  <si>
    <t>Dépenses</t>
  </si>
  <si>
    <t>Cot sect</t>
  </si>
  <si>
    <t>Dons</t>
  </si>
  <si>
    <t>Retro PSF</t>
  </si>
  <si>
    <t>Intérêts</t>
  </si>
  <si>
    <t>Divers</t>
  </si>
  <si>
    <t>18.05.</t>
  </si>
  <si>
    <t>Cadeaux</t>
  </si>
  <si>
    <t>31.05.</t>
  </si>
  <si>
    <t>1.06.</t>
  </si>
  <si>
    <t>Boissons 1er mai+AG</t>
  </si>
  <si>
    <t>Bilan au 31.12.06</t>
  </si>
  <si>
    <t>Fortune au 31.12.06</t>
  </si>
  <si>
    <t>14.07.</t>
  </si>
  <si>
    <t>Cot. Sect. J-F+Chr. Vuagniaux</t>
  </si>
  <si>
    <t>Insert. pub.</t>
  </si>
  <si>
    <t>2.06.</t>
  </si>
  <si>
    <t>Part. Bernard Monney</t>
  </si>
  <si>
    <t>8.06.</t>
  </si>
  <si>
    <t>Cot. Sect. V. Brodard</t>
  </si>
  <si>
    <t>26.06.</t>
  </si>
  <si>
    <t>Séance CG+papet.+retrait</t>
  </si>
  <si>
    <t>30.06.</t>
  </si>
  <si>
    <t>3.07.</t>
  </si>
  <si>
    <t>9.07.</t>
  </si>
  <si>
    <t>Internet</t>
  </si>
  <si>
    <t>17.07.</t>
  </si>
  <si>
    <t>Cot Martial Gottraux</t>
  </si>
  <si>
    <t>25.07.</t>
  </si>
  <si>
    <t>Cot J-Michel Pasche</t>
  </si>
  <si>
    <t>27.07.</t>
  </si>
  <si>
    <t>Cot famille JP Gachet</t>
  </si>
  <si>
    <t>Div cot / frais compte</t>
  </si>
  <si>
    <t>2.08.</t>
  </si>
  <si>
    <t xml:space="preserve">Div cot </t>
  </si>
  <si>
    <t>3.08.</t>
  </si>
  <si>
    <t>4.08.</t>
  </si>
  <si>
    <t>7.08.</t>
  </si>
  <si>
    <t>15.08.</t>
  </si>
  <si>
    <t>Cot sect / don</t>
  </si>
  <si>
    <t>17.08.</t>
  </si>
  <si>
    <t>20.08.</t>
  </si>
  <si>
    <t>24.08.</t>
  </si>
  <si>
    <t>26.08.</t>
  </si>
  <si>
    <t>Foire Romont: gaz, roses, loc place</t>
  </si>
  <si>
    <t>25.08.</t>
  </si>
  <si>
    <t>Cot sect / Envoi</t>
  </si>
  <si>
    <t>28.08.</t>
  </si>
  <si>
    <t>29.08.</t>
  </si>
  <si>
    <t>Total</t>
  </si>
  <si>
    <t>30.08.</t>
  </si>
  <si>
    <t>Cot sect / participation</t>
  </si>
  <si>
    <t>31.08.</t>
  </si>
  <si>
    <t>Cot sect / Frais Compte</t>
  </si>
  <si>
    <t>1.09.</t>
  </si>
  <si>
    <t>Jetons / Partic</t>
  </si>
  <si>
    <t>Pique-nique, recette boissons</t>
  </si>
  <si>
    <t>Elections Romont / Assemblée/Prest post</t>
  </si>
  <si>
    <t>4.09.</t>
  </si>
  <si>
    <r>
      <t xml:space="preserve">Part. J. Morel / </t>
    </r>
    <r>
      <rPr>
        <b/>
        <sz val="9"/>
        <rFont val="Geneva"/>
        <family val="0"/>
      </rPr>
      <t>Fr. Morel</t>
    </r>
  </si>
  <si>
    <r>
      <t xml:space="preserve">Part. élect. </t>
    </r>
    <r>
      <rPr>
        <b/>
        <sz val="9"/>
        <rFont val="Geneva"/>
        <family val="0"/>
      </rPr>
      <t>Mirjam Hermenjat</t>
    </r>
  </si>
  <si>
    <t>11.09.</t>
  </si>
  <si>
    <t>Fact. pic-nic</t>
  </si>
  <si>
    <r>
      <t xml:space="preserve">Part. élect. </t>
    </r>
    <r>
      <rPr>
        <b/>
        <sz val="9"/>
        <rFont val="Geneva"/>
        <family val="0"/>
      </rPr>
      <t>Nicole Lehner</t>
    </r>
  </si>
  <si>
    <t>27.09.</t>
  </si>
  <si>
    <t>29.09.</t>
  </si>
  <si>
    <r>
      <t xml:space="preserve">Part. élect. </t>
    </r>
    <r>
      <rPr>
        <b/>
        <sz val="9"/>
        <rFont val="Geneva"/>
        <family val="0"/>
      </rPr>
      <t>Jacques Gavillet</t>
    </r>
  </si>
  <si>
    <t>Cot</t>
  </si>
  <si>
    <t>30.09.</t>
  </si>
  <si>
    <r>
      <t>Part. élect.</t>
    </r>
    <r>
      <rPr>
        <b/>
        <sz val="9"/>
        <rFont val="Geneva"/>
        <family val="0"/>
      </rPr>
      <t xml:space="preserve"> François Beffa</t>
    </r>
  </si>
  <si>
    <t>2.10.</t>
  </si>
  <si>
    <t>3.10.</t>
  </si>
  <si>
    <t>Cot CC+ cot sect. J Morel</t>
  </si>
  <si>
    <t>4.10.</t>
  </si>
  <si>
    <t>Papeterie</t>
  </si>
  <si>
    <t>Ballons</t>
  </si>
  <si>
    <t>5.10.</t>
  </si>
  <si>
    <t>7.10.</t>
  </si>
  <si>
    <t xml:space="preserve">Samedi camp. élect. </t>
  </si>
  <si>
    <t>"Soupe à la courge" Romont</t>
  </si>
  <si>
    <t>9.10.</t>
  </si>
  <si>
    <t>Cot. Sect.</t>
  </si>
  <si>
    <t>10.10.</t>
  </si>
  <si>
    <t xml:space="preserve">Copies Flyers </t>
  </si>
  <si>
    <t>Action Gare Romont</t>
  </si>
  <si>
    <t>11.10.</t>
  </si>
  <si>
    <t>13.10.</t>
  </si>
  <si>
    <r>
      <t>Part. élect.</t>
    </r>
    <r>
      <rPr>
        <b/>
        <sz val="9"/>
        <rFont val="Geneva"/>
        <family val="0"/>
      </rPr>
      <t>Vincent Brodard</t>
    </r>
  </si>
  <si>
    <r>
      <t>Part. élect.</t>
    </r>
    <r>
      <rPr>
        <b/>
        <sz val="9"/>
        <rFont val="Geneva"/>
        <family val="0"/>
      </rPr>
      <t>J-F. Vuagnaux</t>
    </r>
  </si>
  <si>
    <t>16.10.</t>
  </si>
  <si>
    <t>Envoi</t>
  </si>
  <si>
    <t>20.10.</t>
  </si>
  <si>
    <t>Café National</t>
  </si>
  <si>
    <t>24.10.</t>
  </si>
  <si>
    <t>Tract élect.</t>
  </si>
  <si>
    <t>31.10.</t>
  </si>
  <si>
    <t>Distrib. Roses</t>
  </si>
  <si>
    <t>Tract journal / retrait</t>
  </si>
  <si>
    <t>3.11.</t>
  </si>
  <si>
    <t>Cot CC J Morel</t>
  </si>
  <si>
    <t>5.11.</t>
  </si>
  <si>
    <t xml:space="preserve">Adhésion </t>
  </si>
  <si>
    <t>Collation résultats députation</t>
  </si>
  <si>
    <t>9.11.</t>
  </si>
  <si>
    <t>Invitation chez De Negri</t>
  </si>
  <si>
    <t>Croissants gare Romont</t>
  </si>
  <si>
    <t>10.11.</t>
  </si>
  <si>
    <r>
      <t>Partic. élu à la déput</t>
    </r>
    <r>
      <rPr>
        <b/>
        <sz val="9"/>
        <rFont val="Geneva"/>
        <family val="0"/>
      </rPr>
      <t>.J. Gavillet</t>
    </r>
  </si>
  <si>
    <t>6.11.</t>
  </si>
  <si>
    <t>Cot. Section 06</t>
  </si>
  <si>
    <t>7.11.</t>
  </si>
  <si>
    <t>13.11.</t>
  </si>
  <si>
    <t>Photos+boissons</t>
  </si>
  <si>
    <t>15.11.</t>
  </si>
  <si>
    <t>Envois Flyers élect. CE</t>
  </si>
  <si>
    <t>17.11.</t>
  </si>
  <si>
    <t>Pub élect. Députation</t>
  </si>
  <si>
    <t>Action élect. Cant Ursy</t>
  </si>
  <si>
    <t>8.11.</t>
  </si>
  <si>
    <t>30.11.</t>
  </si>
  <si>
    <t>1.12.</t>
  </si>
  <si>
    <t>Cot. 06 J. Morel</t>
  </si>
  <si>
    <t>11.12.</t>
  </si>
  <si>
    <t>Kreativ Media</t>
  </si>
  <si>
    <t>12.12.</t>
  </si>
  <si>
    <t>Photocopies Encrier</t>
  </si>
  <si>
    <t>18.12.</t>
  </si>
  <si>
    <t>Visite Aînés</t>
  </si>
  <si>
    <t>21.12.</t>
  </si>
  <si>
    <t>Repas Retraités</t>
  </si>
  <si>
    <t>27.12.</t>
  </si>
  <si>
    <t>29.12.</t>
  </si>
  <si>
    <t>Courrier</t>
  </si>
  <si>
    <t>31.12.</t>
  </si>
  <si>
    <t>Int. 06 / Extrait</t>
  </si>
  <si>
    <t>Annonce F. Frib.</t>
  </si>
  <si>
    <t>Int.  BEF 06 / frais d'envoi</t>
  </si>
  <si>
    <t>DIFFERENCE DE FORTUNE</t>
  </si>
  <si>
    <t>Cot section</t>
  </si>
  <si>
    <t>Aînés</t>
  </si>
  <si>
    <t>P-nic</t>
  </si>
  <si>
    <t>Elections</t>
  </si>
  <si>
    <t>foires-ass-action</t>
  </si>
  <si>
    <t xml:space="preserve">Envoi </t>
  </si>
  <si>
    <t>Présentation résumée des comptes 2006</t>
  </si>
  <si>
    <t>Diff. de fortune  -10423.20</t>
  </si>
  <si>
    <t xml:space="preserve">                Solde        1219.55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</si>
</sst>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#,##0.00_ ;\-#,##0.00\ 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8"/>
      <name val="Geneva"/>
      <family val="0"/>
    </font>
    <font>
      <sz val="7"/>
      <name val="Geneva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2" fontId="0" fillId="2" borderId="2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3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6" fillId="3" borderId="7" xfId="0" applyNumberFormat="1" applyFont="1" applyFill="1" applyBorder="1" applyAlignment="1">
      <alignment horizontal="right"/>
    </xf>
    <xf numFmtId="2" fontId="6" fillId="3" borderId="13" xfId="0" applyNumberFormat="1" applyFont="1" applyFill="1" applyBorder="1" applyAlignment="1">
      <alignment horizontal="right"/>
    </xf>
    <xf numFmtId="2" fontId="0" fillId="0" borderId="14" xfId="0" applyNumberFormat="1" applyBorder="1" applyAlignment="1">
      <alignment/>
    </xf>
    <xf numFmtId="14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0" xfId="0" applyAlignment="1">
      <alignment horizontal="left"/>
    </xf>
    <xf numFmtId="14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9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4" fontId="9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175" fontId="9" fillId="0" borderId="2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1" xfId="0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27" xfId="0" applyFont="1" applyBorder="1" applyAlignment="1">
      <alignment horizontal="center"/>
    </xf>
    <xf numFmtId="2" fontId="0" fillId="0" borderId="28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" fontId="1" fillId="0" borderId="2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/>
    </xf>
    <xf numFmtId="2" fontId="1" fillId="0" borderId="29" xfId="0" applyNumberFormat="1" applyFont="1" applyBorder="1" applyAlignment="1">
      <alignment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/>
    </xf>
    <xf numFmtId="2" fontId="0" fillId="0" borderId="45" xfId="0" applyNumberFormat="1" applyBorder="1" applyAlignment="1">
      <alignment/>
    </xf>
    <xf numFmtId="14" fontId="0" fillId="0" borderId="47" xfId="0" applyNumberFormat="1" applyBorder="1" applyAlignment="1">
      <alignment horizontal="center"/>
    </xf>
    <xf numFmtId="0" fontId="10" fillId="0" borderId="4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44" xfId="0" applyFont="1" applyBorder="1" applyAlignment="1">
      <alignment horizontal="right"/>
    </xf>
    <xf numFmtId="0" fontId="1" fillId="0" borderId="4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30" sqref="A30"/>
    </sheetView>
  </sheetViews>
  <sheetFormatPr defaultColWidth="11.00390625" defaultRowHeight="12"/>
  <cols>
    <col min="1" max="1" width="25.875" style="0" customWidth="1"/>
    <col min="3" max="3" width="23.875" style="0" customWidth="1"/>
    <col min="4" max="4" width="13.875" style="0" customWidth="1"/>
  </cols>
  <sheetData>
    <row r="1" spans="1:5" ht="12">
      <c r="A1" s="73" t="s">
        <v>16</v>
      </c>
      <c r="B1" s="74"/>
      <c r="C1" s="74"/>
      <c r="D1" s="74"/>
      <c r="E1" s="75"/>
    </row>
    <row r="2" spans="1:5" ht="12">
      <c r="A2" s="76"/>
      <c r="B2" s="77"/>
      <c r="C2" s="77"/>
      <c r="D2" s="77"/>
      <c r="E2" s="78"/>
    </row>
    <row r="3" spans="1:5" ht="12">
      <c r="A3" s="41"/>
      <c r="B3" s="79" t="s">
        <v>12</v>
      </c>
      <c r="C3" s="80"/>
      <c r="D3" s="79" t="s">
        <v>85</v>
      </c>
      <c r="E3" s="80"/>
    </row>
    <row r="4" spans="1:5" ht="12">
      <c r="A4" s="42"/>
      <c r="B4" s="43"/>
      <c r="C4" s="43"/>
      <c r="D4" s="43"/>
      <c r="E4" s="43"/>
    </row>
    <row r="5" spans="1:5" ht="12.75">
      <c r="A5" s="44" t="s">
        <v>8</v>
      </c>
      <c r="B5" s="45"/>
      <c r="C5" s="45"/>
      <c r="D5" s="45"/>
      <c r="E5" s="45"/>
    </row>
    <row r="6" spans="1:5" ht="12">
      <c r="A6" s="46"/>
      <c r="B6" s="45"/>
      <c r="C6" s="45"/>
      <c r="D6" s="45"/>
      <c r="E6" s="45"/>
    </row>
    <row r="7" spans="1:5" ht="12">
      <c r="A7" s="46" t="s">
        <v>0</v>
      </c>
      <c r="B7" s="45">
        <v>791.6</v>
      </c>
      <c r="C7" s="45">
        <v>896.5</v>
      </c>
      <c r="D7" s="45">
        <f>SUM('00-01'!C120)</f>
        <v>1691.15</v>
      </c>
      <c r="E7" s="45">
        <f>SUM('00-01'!D120)</f>
        <v>1753.0499999999997</v>
      </c>
    </row>
    <row r="8" spans="1:5" ht="12">
      <c r="A8" s="46" t="s">
        <v>9</v>
      </c>
      <c r="B8" s="45">
        <v>454.4</v>
      </c>
      <c r="C8" s="45">
        <v>0.85</v>
      </c>
      <c r="D8" s="45">
        <f>SUM('00-01'!E120)</f>
        <v>455.8</v>
      </c>
      <c r="E8" s="45">
        <f>SUM('00-01'!F120)</f>
        <v>0.85</v>
      </c>
    </row>
    <row r="9" spans="1:5" ht="12">
      <c r="A9" s="46" t="s">
        <v>2</v>
      </c>
      <c r="B9" s="45">
        <v>14073.3</v>
      </c>
      <c r="C9" s="45">
        <v>2779.2</v>
      </c>
      <c r="D9" s="45">
        <f>SUM('00-01'!G120)</f>
        <v>19997.850000000002</v>
      </c>
      <c r="E9" s="45">
        <f>SUM('00-01'!H120)</f>
        <v>19171.35</v>
      </c>
    </row>
    <row r="10" spans="1:5" ht="12">
      <c r="A10" s="46"/>
      <c r="B10" s="45"/>
      <c r="C10" s="45"/>
      <c r="D10" s="45"/>
      <c r="E10" s="45"/>
    </row>
    <row r="11" spans="1:5" ht="12">
      <c r="A11" s="46"/>
      <c r="B11" s="45"/>
      <c r="C11" s="45"/>
      <c r="D11" s="45"/>
      <c r="E11" s="45"/>
    </row>
    <row r="12" spans="1:5" ht="12">
      <c r="A12" s="46"/>
      <c r="B12" s="45"/>
      <c r="C12" s="45"/>
      <c r="D12" s="45"/>
      <c r="E12" s="45"/>
    </row>
    <row r="13" spans="1:5" ht="12.75">
      <c r="A13" s="44" t="s">
        <v>10</v>
      </c>
      <c r="B13" s="45"/>
      <c r="C13" s="45"/>
      <c r="D13" s="45"/>
      <c r="E13" s="45"/>
    </row>
    <row r="14" spans="1:5" ht="12">
      <c r="A14" s="46"/>
      <c r="B14" s="45"/>
      <c r="C14" s="45"/>
      <c r="D14" s="45"/>
      <c r="E14" s="45"/>
    </row>
    <row r="15" spans="1:5" ht="12">
      <c r="A15" s="46"/>
      <c r="B15" s="45"/>
      <c r="C15" s="45"/>
      <c r="D15" s="45"/>
      <c r="E15" s="45"/>
    </row>
    <row r="16" spans="1:5" ht="12.75">
      <c r="A16" s="46" t="s">
        <v>11</v>
      </c>
      <c r="B16" s="47"/>
      <c r="C16" s="47">
        <f>B18-C7-C8-C9</f>
        <v>11642.75</v>
      </c>
      <c r="D16" s="47"/>
      <c r="E16" s="47">
        <f>D18-E7-E8-E9</f>
        <v>1219.5500000000065</v>
      </c>
    </row>
    <row r="17" spans="1:5" ht="12">
      <c r="A17" s="46"/>
      <c r="B17" s="45"/>
      <c r="C17" s="45"/>
      <c r="D17" s="45"/>
      <c r="E17" s="45"/>
    </row>
    <row r="18" spans="1:5" ht="12">
      <c r="A18" s="48"/>
      <c r="B18" s="49">
        <f>SUM(B7:B17)</f>
        <v>15319.3</v>
      </c>
      <c r="C18" s="49">
        <f>SUM(C7:C17)</f>
        <v>15319.3</v>
      </c>
      <c r="D18" s="49">
        <f>SUM(D7:D17)</f>
        <v>22144.800000000003</v>
      </c>
      <c r="E18" s="49">
        <f>SUM(E7:E17)</f>
        <v>22144.800000000007</v>
      </c>
    </row>
    <row r="19" spans="2:5" ht="12">
      <c r="B19" s="50"/>
      <c r="C19" s="50"/>
      <c r="D19" s="50"/>
      <c r="E19" s="50"/>
    </row>
    <row r="20" spans="2:5" ht="12">
      <c r="B20" s="50"/>
      <c r="C20" s="50"/>
      <c r="D20" s="50"/>
      <c r="E20" s="50"/>
    </row>
    <row r="21" spans="2:5" ht="12">
      <c r="B21" s="50"/>
      <c r="C21" s="50"/>
      <c r="D21" s="50"/>
      <c r="E21" s="50"/>
    </row>
    <row r="22" spans="1:5" ht="12">
      <c r="A22" s="42" t="s">
        <v>13</v>
      </c>
      <c r="B22" s="43">
        <f>(C16)</f>
        <v>11642.75</v>
      </c>
      <c r="C22" s="50"/>
      <c r="D22" s="50"/>
      <c r="E22" s="50"/>
    </row>
    <row r="23" spans="1:5" ht="12">
      <c r="A23" s="46" t="s">
        <v>86</v>
      </c>
      <c r="B23" s="45">
        <f>E16</f>
        <v>1219.5500000000065</v>
      </c>
      <c r="C23" s="50"/>
      <c r="D23" s="50"/>
      <c r="E23" s="50"/>
    </row>
    <row r="24" spans="1:6" ht="12.75">
      <c r="A24" s="48" t="s">
        <v>211</v>
      </c>
      <c r="B24" s="51">
        <f>B23-B22</f>
        <v>-10423.199999999993</v>
      </c>
      <c r="C24" s="50"/>
      <c r="D24" s="50"/>
      <c r="E24" s="50"/>
      <c r="F24" s="2"/>
    </row>
    <row r="25" spans="2:6" ht="12">
      <c r="B25" s="1"/>
      <c r="C25" s="1"/>
      <c r="D25" s="1"/>
      <c r="E25" s="1"/>
      <c r="F25" s="1"/>
    </row>
    <row r="26" spans="2:6" ht="12">
      <c r="B26" s="1"/>
      <c r="C26" s="1"/>
      <c r="D26" s="1"/>
      <c r="E26" s="1"/>
      <c r="F26" s="1"/>
    </row>
  </sheetData>
  <mergeCells count="3">
    <mergeCell ref="A1:E2"/>
    <mergeCell ref="B3:C3"/>
    <mergeCell ref="D3:E3"/>
  </mergeCells>
  <printOptions/>
  <pageMargins left="0.75" right="0.75" top="1" bottom="1" header="0.4921259845" footer="0.4921259845"/>
  <pageSetup orientation="landscape" paperSize="9" scale="120" r:id="rId1"/>
  <headerFooter alignWithMargins="0">
    <oddHeader>&amp;CParti socialiste Section Glâne 2006</oddHeader>
    <oddFooter>&amp;CJacques Gavillet, caissier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workbookViewId="0" topLeftCell="A79">
      <selection activeCell="J91" sqref="J91"/>
    </sheetView>
  </sheetViews>
  <sheetFormatPr defaultColWidth="11.00390625" defaultRowHeight="12"/>
  <cols>
    <col min="1" max="1" width="4.75390625" style="39" customWidth="1"/>
    <col min="2" max="2" width="24.875" style="0" customWidth="1"/>
    <col min="3" max="8" width="10.75390625" style="0" customWidth="1"/>
  </cols>
  <sheetData>
    <row r="1" spans="1:8" s="12" customFormat="1" ht="18" customHeight="1" thickBot="1">
      <c r="A1" s="86" t="s">
        <v>7</v>
      </c>
      <c r="B1" s="81" t="s">
        <v>14</v>
      </c>
      <c r="C1" s="82"/>
      <c r="D1" s="82"/>
      <c r="E1" s="82"/>
      <c r="F1" s="82"/>
      <c r="G1" s="82"/>
      <c r="H1" s="83"/>
    </row>
    <row r="2" spans="1:8" ht="12.75" thickBot="1">
      <c r="A2" s="87"/>
      <c r="B2" s="17"/>
      <c r="C2" s="13" t="s">
        <v>0</v>
      </c>
      <c r="D2" s="13"/>
      <c r="E2" s="14" t="s">
        <v>1</v>
      </c>
      <c r="F2" s="14"/>
      <c r="G2" s="13" t="s">
        <v>2</v>
      </c>
      <c r="H2" s="13"/>
    </row>
    <row r="3" spans="1:8" ht="12.75" thickBot="1">
      <c r="A3" s="87"/>
      <c r="B3" s="17"/>
      <c r="C3" s="11" t="s">
        <v>3</v>
      </c>
      <c r="D3" s="11" t="s">
        <v>4</v>
      </c>
      <c r="E3" s="11" t="s">
        <v>3</v>
      </c>
      <c r="F3" s="11" t="s">
        <v>4</v>
      </c>
      <c r="G3" s="11" t="s">
        <v>3</v>
      </c>
      <c r="H3" s="11" t="s">
        <v>4</v>
      </c>
    </row>
    <row r="4" spans="1:8" ht="12.75" thickBot="1">
      <c r="A4" s="87"/>
      <c r="B4" s="15" t="s">
        <v>15</v>
      </c>
      <c r="C4" s="33"/>
      <c r="D4" s="33">
        <v>104.9</v>
      </c>
      <c r="E4" s="33">
        <v>453.55</v>
      </c>
      <c r="F4" s="33"/>
      <c r="G4" s="33">
        <v>11294.1</v>
      </c>
      <c r="H4" s="33"/>
    </row>
    <row r="5" spans="1:8" ht="12">
      <c r="A5" s="35" t="s">
        <v>18</v>
      </c>
      <c r="B5" s="18" t="s">
        <v>19</v>
      </c>
      <c r="C5" s="3"/>
      <c r="D5" s="4"/>
      <c r="E5" s="3"/>
      <c r="F5" s="4"/>
      <c r="G5" s="3">
        <v>200</v>
      </c>
      <c r="H5" s="4"/>
    </row>
    <row r="6" spans="1:10" ht="12">
      <c r="A6" s="35" t="s">
        <v>20</v>
      </c>
      <c r="B6" s="18" t="s">
        <v>17</v>
      </c>
      <c r="C6" s="3"/>
      <c r="D6" s="4"/>
      <c r="E6" s="3"/>
      <c r="F6" s="4"/>
      <c r="G6" s="3"/>
      <c r="H6" s="4">
        <v>100</v>
      </c>
      <c r="J6" s="34"/>
    </row>
    <row r="7" spans="1:8" ht="12">
      <c r="A7" s="35" t="s">
        <v>21</v>
      </c>
      <c r="B7" s="18" t="s">
        <v>22</v>
      </c>
      <c r="C7" s="3"/>
      <c r="D7" s="4">
        <v>48.85</v>
      </c>
      <c r="E7" s="3"/>
      <c r="F7" s="4"/>
      <c r="G7" s="3"/>
      <c r="H7" s="4"/>
    </row>
    <row r="8" spans="1:8" ht="12">
      <c r="A8" s="35" t="s">
        <v>21</v>
      </c>
      <c r="B8" s="18" t="s">
        <v>23</v>
      </c>
      <c r="C8" s="3"/>
      <c r="D8" s="4"/>
      <c r="E8" s="3"/>
      <c r="F8" s="4"/>
      <c r="G8" s="3"/>
      <c r="H8" s="4">
        <v>279.5</v>
      </c>
    </row>
    <row r="9" spans="1:8" ht="12">
      <c r="A9" s="36" t="s">
        <v>24</v>
      </c>
      <c r="B9" s="18" t="s">
        <v>25</v>
      </c>
      <c r="C9" s="3">
        <v>300</v>
      </c>
      <c r="D9" s="4"/>
      <c r="E9" s="3"/>
      <c r="F9" s="4"/>
      <c r="G9" s="3"/>
      <c r="H9" s="4">
        <v>300</v>
      </c>
    </row>
    <row r="10" spans="1:8" ht="12">
      <c r="A10" s="36" t="s">
        <v>26</v>
      </c>
      <c r="B10" s="18" t="s">
        <v>27</v>
      </c>
      <c r="C10" s="3"/>
      <c r="D10" s="4"/>
      <c r="E10" s="3"/>
      <c r="F10" s="4"/>
      <c r="G10" s="3"/>
      <c r="H10" s="4">
        <v>68</v>
      </c>
    </row>
    <row r="11" spans="1:8" ht="12">
      <c r="A11" s="36" t="s">
        <v>28</v>
      </c>
      <c r="B11" s="18" t="s">
        <v>29</v>
      </c>
      <c r="C11" s="3"/>
      <c r="D11" s="4"/>
      <c r="E11" s="3"/>
      <c r="F11" s="4"/>
      <c r="G11" s="3"/>
      <c r="H11" s="4">
        <v>76.15</v>
      </c>
    </row>
    <row r="12" spans="1:8" ht="12">
      <c r="A12" s="36" t="s">
        <v>30</v>
      </c>
      <c r="B12" s="18" t="s">
        <v>31</v>
      </c>
      <c r="C12" s="3"/>
      <c r="D12" s="4"/>
      <c r="E12" s="3"/>
      <c r="F12" s="4"/>
      <c r="G12" s="3">
        <v>500</v>
      </c>
      <c r="H12" s="4"/>
    </row>
    <row r="13" spans="1:8" ht="12">
      <c r="A13" s="36" t="s">
        <v>32</v>
      </c>
      <c r="B13" s="18" t="s">
        <v>33</v>
      </c>
      <c r="C13" s="24"/>
      <c r="D13" s="23"/>
      <c r="E13" s="3"/>
      <c r="F13" s="4"/>
      <c r="G13" s="3"/>
      <c r="H13" s="4">
        <v>6</v>
      </c>
    </row>
    <row r="14" spans="1:8" ht="12">
      <c r="A14" s="36" t="s">
        <v>34</v>
      </c>
      <c r="B14" s="18" t="s">
        <v>35</v>
      </c>
      <c r="C14" s="7"/>
      <c r="D14" s="8"/>
      <c r="E14" s="7"/>
      <c r="F14" s="8"/>
      <c r="G14" s="7"/>
      <c r="H14" s="8">
        <v>761.45</v>
      </c>
    </row>
    <row r="15" spans="1:8" ht="12">
      <c r="A15" s="35" t="s">
        <v>36</v>
      </c>
      <c r="B15" s="18" t="s">
        <v>89</v>
      </c>
      <c r="C15" s="7"/>
      <c r="D15" s="8"/>
      <c r="E15" s="7"/>
      <c r="F15" s="8"/>
      <c r="G15" s="7"/>
      <c r="H15" s="8">
        <v>167.85</v>
      </c>
    </row>
    <row r="16" spans="1:8" ht="12">
      <c r="A16" s="35" t="s">
        <v>36</v>
      </c>
      <c r="B16" s="18" t="s">
        <v>33</v>
      </c>
      <c r="C16" s="7"/>
      <c r="D16" s="8"/>
      <c r="E16" s="7"/>
      <c r="F16" s="8"/>
      <c r="G16" s="7"/>
      <c r="H16" s="8">
        <v>6</v>
      </c>
    </row>
    <row r="17" spans="1:8" ht="12">
      <c r="A17" s="36" t="s">
        <v>37</v>
      </c>
      <c r="B17" s="18" t="s">
        <v>38</v>
      </c>
      <c r="C17" s="3"/>
      <c r="D17" s="4">
        <v>250</v>
      </c>
      <c r="E17" s="3"/>
      <c r="F17" s="4"/>
      <c r="G17" s="3"/>
      <c r="H17" s="4"/>
    </row>
    <row r="18" spans="1:8" ht="12">
      <c r="A18" s="36" t="s">
        <v>37</v>
      </c>
      <c r="B18" s="18" t="s">
        <v>41</v>
      </c>
      <c r="C18" s="3"/>
      <c r="D18" s="4"/>
      <c r="E18" s="3"/>
      <c r="F18" s="4"/>
      <c r="G18" s="3">
        <v>1300</v>
      </c>
      <c r="H18" s="4"/>
    </row>
    <row r="19" spans="1:8" ht="12">
      <c r="A19" s="36" t="s">
        <v>39</v>
      </c>
      <c r="B19" s="18" t="s">
        <v>40</v>
      </c>
      <c r="C19" s="3">
        <v>20</v>
      </c>
      <c r="D19" s="4"/>
      <c r="E19" s="3"/>
      <c r="F19" s="4"/>
      <c r="G19" s="3"/>
      <c r="H19" s="4"/>
    </row>
    <row r="20" spans="1:8" ht="12">
      <c r="A20" s="36" t="s">
        <v>39</v>
      </c>
      <c r="B20" s="18" t="s">
        <v>42</v>
      </c>
      <c r="C20" s="5">
        <v>100</v>
      </c>
      <c r="D20" s="6"/>
      <c r="E20" s="5"/>
      <c r="F20" s="6"/>
      <c r="G20" s="5"/>
      <c r="H20" s="6">
        <v>743.1</v>
      </c>
    </row>
    <row r="21" spans="1:8" ht="12">
      <c r="A21" s="36" t="s">
        <v>43</v>
      </c>
      <c r="B21" s="18" t="s">
        <v>44</v>
      </c>
      <c r="C21" s="7"/>
      <c r="D21" s="8"/>
      <c r="E21" s="7"/>
      <c r="F21" s="8"/>
      <c r="G21" s="7"/>
      <c r="H21" s="8">
        <v>48</v>
      </c>
    </row>
    <row r="22" spans="1:8" ht="12">
      <c r="A22" s="36" t="s">
        <v>45</v>
      </c>
      <c r="B22" s="18" t="s">
        <v>46</v>
      </c>
      <c r="C22" s="7"/>
      <c r="D22" s="8"/>
      <c r="E22" s="7"/>
      <c r="F22" s="8"/>
      <c r="G22" s="7">
        <v>500</v>
      </c>
      <c r="H22" s="8"/>
    </row>
    <row r="23" spans="1:8" ht="12">
      <c r="A23" s="36" t="s">
        <v>45</v>
      </c>
      <c r="B23" s="19" t="s">
        <v>47</v>
      </c>
      <c r="C23" s="7"/>
      <c r="D23" s="8"/>
      <c r="E23" s="7"/>
      <c r="F23" s="8"/>
      <c r="G23" s="7"/>
      <c r="H23" s="8">
        <v>3100.9</v>
      </c>
    </row>
    <row r="24" spans="1:8" ht="12">
      <c r="A24" s="36" t="s">
        <v>48</v>
      </c>
      <c r="B24" s="19" t="s">
        <v>49</v>
      </c>
      <c r="C24" s="7"/>
      <c r="D24" s="8"/>
      <c r="E24" s="7"/>
      <c r="F24" s="8"/>
      <c r="G24" s="7"/>
      <c r="H24" s="8">
        <v>185.9</v>
      </c>
    </row>
    <row r="25" spans="1:8" ht="12">
      <c r="A25" s="36" t="s">
        <v>50</v>
      </c>
      <c r="B25" s="19" t="s">
        <v>49</v>
      </c>
      <c r="C25" s="7"/>
      <c r="D25" s="8"/>
      <c r="E25" s="7"/>
      <c r="F25" s="8"/>
      <c r="G25" s="7"/>
      <c r="H25" s="8">
        <v>2508.55</v>
      </c>
    </row>
    <row r="26" spans="1:8" ht="12">
      <c r="A26" s="36" t="s">
        <v>51</v>
      </c>
      <c r="B26" s="19" t="s">
        <v>52</v>
      </c>
      <c r="C26" s="7"/>
      <c r="D26" s="8"/>
      <c r="E26" s="7"/>
      <c r="F26" s="8"/>
      <c r="G26" s="7"/>
      <c r="H26" s="8">
        <v>8.05</v>
      </c>
    </row>
    <row r="27" spans="1:8" ht="12">
      <c r="A27" s="36" t="s">
        <v>53</v>
      </c>
      <c r="B27" s="18" t="s">
        <v>54</v>
      </c>
      <c r="C27" s="7"/>
      <c r="D27" s="8"/>
      <c r="E27" s="7"/>
      <c r="F27" s="8"/>
      <c r="G27" s="7">
        <v>220</v>
      </c>
      <c r="H27" s="8"/>
    </row>
    <row r="28" spans="1:8" ht="12">
      <c r="A28" s="36" t="s">
        <v>55</v>
      </c>
      <c r="B28" s="19" t="s">
        <v>56</v>
      </c>
      <c r="C28" s="7"/>
      <c r="D28" s="8"/>
      <c r="E28" s="7"/>
      <c r="F28" s="8"/>
      <c r="G28" s="7"/>
      <c r="H28" s="8">
        <v>50</v>
      </c>
    </row>
    <row r="29" spans="1:8" ht="12">
      <c r="A29" s="36" t="s">
        <v>67</v>
      </c>
      <c r="B29" s="19" t="s">
        <v>68</v>
      </c>
      <c r="C29" s="7"/>
      <c r="D29" s="8">
        <v>59.5</v>
      </c>
      <c r="E29" s="7"/>
      <c r="F29" s="8"/>
      <c r="G29" s="7"/>
      <c r="H29" s="8"/>
    </row>
    <row r="30" spans="1:13" ht="12">
      <c r="A30" s="36" t="s">
        <v>57</v>
      </c>
      <c r="B30" s="19" t="s">
        <v>52</v>
      </c>
      <c r="C30" s="7"/>
      <c r="D30" s="8"/>
      <c r="E30" s="7"/>
      <c r="F30" s="8"/>
      <c r="G30" s="7"/>
      <c r="H30" s="8">
        <v>6</v>
      </c>
      <c r="L30" s="59"/>
      <c r="M30" s="59"/>
    </row>
    <row r="31" spans="1:13" ht="12">
      <c r="A31" s="36" t="s">
        <v>58</v>
      </c>
      <c r="B31" s="19" t="s">
        <v>59</v>
      </c>
      <c r="C31" s="7"/>
      <c r="D31" s="8">
        <v>156.05</v>
      </c>
      <c r="E31" s="7"/>
      <c r="F31" s="8"/>
      <c r="G31" s="7"/>
      <c r="H31" s="8"/>
      <c r="L31" s="1"/>
      <c r="M31" s="1"/>
    </row>
    <row r="32" spans="1:13" ht="12">
      <c r="A32" s="36" t="s">
        <v>60</v>
      </c>
      <c r="B32" s="19" t="s">
        <v>61</v>
      </c>
      <c r="C32" s="7"/>
      <c r="D32" s="8"/>
      <c r="E32" s="7"/>
      <c r="F32" s="8"/>
      <c r="G32" s="7">
        <v>100</v>
      </c>
      <c r="H32" s="8"/>
      <c r="L32" s="1"/>
      <c r="M32" s="1"/>
    </row>
    <row r="33" spans="1:13" ht="12">
      <c r="A33" s="36" t="s">
        <v>60</v>
      </c>
      <c r="B33" s="19" t="s">
        <v>62</v>
      </c>
      <c r="C33" s="7"/>
      <c r="D33" s="8"/>
      <c r="E33" s="7"/>
      <c r="F33" s="8"/>
      <c r="G33" s="7"/>
      <c r="H33" s="8">
        <v>875</v>
      </c>
      <c r="J33" s="1"/>
      <c r="L33" s="1"/>
      <c r="M33" s="1"/>
    </row>
    <row r="34" spans="1:13" ht="12">
      <c r="A34" s="36" t="s">
        <v>63</v>
      </c>
      <c r="B34" s="19" t="s">
        <v>64</v>
      </c>
      <c r="C34" s="7"/>
      <c r="D34" s="8"/>
      <c r="E34" s="7"/>
      <c r="F34" s="8"/>
      <c r="G34" s="7"/>
      <c r="H34" s="8">
        <v>281.5</v>
      </c>
      <c r="J34" s="1"/>
      <c r="L34" s="1"/>
      <c r="M34" s="1"/>
    </row>
    <row r="35" spans="1:13" ht="12">
      <c r="A35" s="36" t="s">
        <v>65</v>
      </c>
      <c r="B35" s="18" t="s">
        <v>27</v>
      </c>
      <c r="C35" s="7"/>
      <c r="D35" s="8"/>
      <c r="E35" s="7"/>
      <c r="F35" s="8"/>
      <c r="G35" s="7"/>
      <c r="H35" s="8">
        <v>72</v>
      </c>
      <c r="J35" s="1"/>
      <c r="L35" s="1"/>
      <c r="M35" s="1"/>
    </row>
    <row r="36" spans="1:13" ht="12">
      <c r="A36" s="36" t="s">
        <v>69</v>
      </c>
      <c r="B36" s="19" t="s">
        <v>70</v>
      </c>
      <c r="C36" s="7"/>
      <c r="D36" s="8"/>
      <c r="E36" s="7"/>
      <c r="F36" s="8"/>
      <c r="G36" s="7">
        <v>2208.6</v>
      </c>
      <c r="H36" s="8"/>
      <c r="I36" t="s">
        <v>72</v>
      </c>
      <c r="J36" s="1"/>
      <c r="L36" s="1"/>
      <c r="M36" s="1"/>
    </row>
    <row r="37" spans="1:13" ht="12">
      <c r="A37" s="36" t="s">
        <v>69</v>
      </c>
      <c r="B37" s="19" t="s">
        <v>71</v>
      </c>
      <c r="C37" s="7">
        <v>200</v>
      </c>
      <c r="D37" s="8"/>
      <c r="E37" s="7"/>
      <c r="F37" s="8"/>
      <c r="G37" s="7"/>
      <c r="H37" s="8">
        <v>339.55</v>
      </c>
      <c r="J37" s="1"/>
      <c r="L37" s="1"/>
      <c r="M37" s="1"/>
    </row>
    <row r="38" spans="1:13" ht="12">
      <c r="A38" s="36" t="s">
        <v>80</v>
      </c>
      <c r="B38" s="19" t="s">
        <v>81</v>
      </c>
      <c r="C38" s="7"/>
      <c r="D38" s="8">
        <v>99.5</v>
      </c>
      <c r="E38" s="7"/>
      <c r="F38" s="8"/>
      <c r="G38" s="7"/>
      <c r="H38" s="8"/>
      <c r="J38" s="1"/>
      <c r="L38" s="1"/>
      <c r="M38" s="1"/>
    </row>
    <row r="39" spans="1:13" ht="12">
      <c r="A39" s="36" t="s">
        <v>82</v>
      </c>
      <c r="B39" s="19" t="s">
        <v>52</v>
      </c>
      <c r="C39" s="7"/>
      <c r="D39" s="8"/>
      <c r="E39" s="7"/>
      <c r="F39" s="8"/>
      <c r="G39" s="7"/>
      <c r="H39" s="8">
        <v>6</v>
      </c>
      <c r="J39" s="1"/>
      <c r="M39" s="1"/>
    </row>
    <row r="40" spans="1:8" ht="12">
      <c r="A40" s="36" t="s">
        <v>83</v>
      </c>
      <c r="B40" s="19" t="s">
        <v>84</v>
      </c>
      <c r="C40" s="7"/>
      <c r="D40" s="8"/>
      <c r="E40" s="7"/>
      <c r="F40" s="8"/>
      <c r="G40" s="7"/>
      <c r="H40" s="8">
        <v>973.5</v>
      </c>
    </row>
    <row r="41" spans="1:8" ht="12">
      <c r="A41" s="36" t="s">
        <v>90</v>
      </c>
      <c r="B41" s="19" t="s">
        <v>91</v>
      </c>
      <c r="C41" s="7"/>
      <c r="D41" s="8"/>
      <c r="E41" s="7"/>
      <c r="F41" s="8"/>
      <c r="G41" s="7">
        <v>50</v>
      </c>
      <c r="H41" s="8"/>
    </row>
    <row r="42" spans="1:8" ht="12">
      <c r="A42" s="36" t="s">
        <v>92</v>
      </c>
      <c r="B42" s="19" t="s">
        <v>93</v>
      </c>
      <c r="C42" s="7"/>
      <c r="D42" s="8"/>
      <c r="E42" s="7"/>
      <c r="F42" s="8"/>
      <c r="G42" s="7">
        <v>20</v>
      </c>
      <c r="H42" s="8"/>
    </row>
    <row r="43" spans="1:8" ht="12">
      <c r="A43" s="36" t="s">
        <v>94</v>
      </c>
      <c r="B43" s="19" t="s">
        <v>95</v>
      </c>
      <c r="C43" s="7">
        <v>100</v>
      </c>
      <c r="D43" s="8"/>
      <c r="E43" s="7"/>
      <c r="F43" s="8"/>
      <c r="G43" s="7"/>
      <c r="H43" s="8">
        <v>238.3</v>
      </c>
    </row>
    <row r="44" spans="1:8" ht="12">
      <c r="A44" s="36" t="s">
        <v>96</v>
      </c>
      <c r="B44" s="19" t="s">
        <v>52</v>
      </c>
      <c r="C44" s="7"/>
      <c r="D44" s="8"/>
      <c r="E44" s="7"/>
      <c r="F44" s="8"/>
      <c r="G44" s="7"/>
      <c r="H44" s="8">
        <v>8.4</v>
      </c>
    </row>
    <row r="45" spans="1:8" ht="12">
      <c r="A45" s="36" t="s">
        <v>97</v>
      </c>
      <c r="B45" s="19" t="s">
        <v>61</v>
      </c>
      <c r="C45" s="7"/>
      <c r="D45" s="8"/>
      <c r="E45" s="7"/>
      <c r="F45" s="8"/>
      <c r="G45" s="7">
        <v>200</v>
      </c>
      <c r="H45" s="8"/>
    </row>
    <row r="46" spans="1:8" ht="12">
      <c r="A46" s="36" t="s">
        <v>98</v>
      </c>
      <c r="B46" s="19" t="s">
        <v>99</v>
      </c>
      <c r="C46" s="7"/>
      <c r="D46" s="8"/>
      <c r="E46" s="7"/>
      <c r="F46" s="8"/>
      <c r="G46" s="7"/>
      <c r="H46" s="8">
        <v>35</v>
      </c>
    </row>
    <row r="47" spans="1:8" ht="12">
      <c r="A47" s="36" t="s">
        <v>87</v>
      </c>
      <c r="B47" s="19" t="s">
        <v>88</v>
      </c>
      <c r="C47" s="7"/>
      <c r="D47" s="8"/>
      <c r="E47" s="7"/>
      <c r="F47" s="8"/>
      <c r="G47" s="7">
        <v>40</v>
      </c>
      <c r="H47" s="8"/>
    </row>
    <row r="48" spans="1:8" ht="12">
      <c r="A48" s="36" t="s">
        <v>100</v>
      </c>
      <c r="B48" s="19" t="s">
        <v>101</v>
      </c>
      <c r="C48" s="7"/>
      <c r="D48" s="8"/>
      <c r="E48" s="7"/>
      <c r="F48" s="8"/>
      <c r="G48" s="7">
        <v>20</v>
      </c>
      <c r="H48" s="8"/>
    </row>
    <row r="49" spans="1:8" ht="12">
      <c r="A49" s="36" t="s">
        <v>102</v>
      </c>
      <c r="B49" s="19" t="s">
        <v>103</v>
      </c>
      <c r="C49" s="7"/>
      <c r="D49" s="8"/>
      <c r="E49" s="7"/>
      <c r="F49" s="8"/>
      <c r="G49" s="7">
        <v>20</v>
      </c>
      <c r="H49" s="8"/>
    </row>
    <row r="50" spans="1:8" ht="12">
      <c r="A50" s="40" t="s">
        <v>104</v>
      </c>
      <c r="B50" s="19" t="s">
        <v>105</v>
      </c>
      <c r="C50" s="7"/>
      <c r="D50" s="8"/>
      <c r="E50" s="7"/>
      <c r="F50" s="8"/>
      <c r="G50" s="7">
        <v>40</v>
      </c>
      <c r="H50" s="8"/>
    </row>
    <row r="51" spans="1:8" ht="12">
      <c r="A51" s="40" t="s">
        <v>121</v>
      </c>
      <c r="B51" s="19" t="s">
        <v>113</v>
      </c>
      <c r="C51" s="7"/>
      <c r="D51" s="8"/>
      <c r="E51" s="7"/>
      <c r="F51" s="8"/>
      <c r="G51" s="7">
        <v>110</v>
      </c>
      <c r="H51" s="8"/>
    </row>
    <row r="52" spans="1:8" ht="12">
      <c r="A52" s="40">
        <v>31.07</v>
      </c>
      <c r="B52" s="19" t="s">
        <v>106</v>
      </c>
      <c r="C52" s="7"/>
      <c r="D52" s="8"/>
      <c r="E52" s="7"/>
      <c r="F52" s="8"/>
      <c r="G52" s="7">
        <v>160</v>
      </c>
      <c r="H52" s="8">
        <v>12</v>
      </c>
    </row>
    <row r="53" spans="1:8" ht="12">
      <c r="A53" s="40" t="s">
        <v>107</v>
      </c>
      <c r="B53" s="19" t="s">
        <v>108</v>
      </c>
      <c r="C53" s="7"/>
      <c r="D53" s="8"/>
      <c r="E53" s="7"/>
      <c r="F53" s="8"/>
      <c r="G53" s="7">
        <v>220</v>
      </c>
      <c r="H53" s="8"/>
    </row>
    <row r="54" spans="1:8" ht="12">
      <c r="A54" s="40" t="s">
        <v>109</v>
      </c>
      <c r="B54" s="19" t="s">
        <v>108</v>
      </c>
      <c r="C54" s="7"/>
      <c r="D54" s="8"/>
      <c r="E54" s="7"/>
      <c r="F54" s="8"/>
      <c r="G54" s="7">
        <v>190</v>
      </c>
      <c r="H54" s="8"/>
    </row>
    <row r="55" spans="1:8" ht="12">
      <c r="A55" s="40" t="s">
        <v>110</v>
      </c>
      <c r="B55" s="19" t="s">
        <v>75</v>
      </c>
      <c r="C55" s="7"/>
      <c r="D55" s="8"/>
      <c r="E55" s="7"/>
      <c r="F55" s="8"/>
      <c r="G55" s="7">
        <v>40</v>
      </c>
      <c r="H55" s="8"/>
    </row>
    <row r="56" spans="1:8" ht="12">
      <c r="A56" s="40" t="s">
        <v>111</v>
      </c>
      <c r="B56" s="19" t="s">
        <v>75</v>
      </c>
      <c r="C56" s="7"/>
      <c r="D56" s="8"/>
      <c r="E56" s="7"/>
      <c r="F56" s="8"/>
      <c r="G56" s="7">
        <v>40</v>
      </c>
      <c r="H56" s="8"/>
    </row>
    <row r="57" spans="1:8" ht="12">
      <c r="A57" s="40">
        <v>10.08</v>
      </c>
      <c r="B57" s="19" t="s">
        <v>75</v>
      </c>
      <c r="C57" s="7"/>
      <c r="D57" s="8"/>
      <c r="E57" s="7"/>
      <c r="F57" s="8"/>
      <c r="G57" s="7">
        <v>20</v>
      </c>
      <c r="H57" s="8"/>
    </row>
    <row r="58" spans="1:8" ht="12">
      <c r="A58" s="40" t="s">
        <v>112</v>
      </c>
      <c r="B58" s="19" t="s">
        <v>113</v>
      </c>
      <c r="C58" s="7"/>
      <c r="D58" s="8"/>
      <c r="E58" s="7"/>
      <c r="F58" s="8"/>
      <c r="G58" s="7">
        <v>740</v>
      </c>
      <c r="H58" s="8"/>
    </row>
    <row r="59" spans="1:8" ht="12">
      <c r="A59" s="40" t="s">
        <v>114</v>
      </c>
      <c r="B59" s="19" t="s">
        <v>75</v>
      </c>
      <c r="C59" s="7"/>
      <c r="D59" s="8"/>
      <c r="E59" s="7"/>
      <c r="F59" s="8"/>
      <c r="G59" s="7">
        <v>20</v>
      </c>
      <c r="H59" s="8"/>
    </row>
    <row r="60" spans="1:8" ht="12">
      <c r="A60" s="40" t="s">
        <v>115</v>
      </c>
      <c r="B60" s="19" t="s">
        <v>120</v>
      </c>
      <c r="C60" s="7"/>
      <c r="D60" s="8"/>
      <c r="E60" s="7"/>
      <c r="F60" s="8"/>
      <c r="G60" s="7">
        <v>20</v>
      </c>
      <c r="H60" s="8">
        <v>69</v>
      </c>
    </row>
    <row r="61" spans="1:8" ht="12">
      <c r="A61" s="40" t="s">
        <v>116</v>
      </c>
      <c r="B61" s="19" t="s">
        <v>75</v>
      </c>
      <c r="C61" s="7"/>
      <c r="D61" s="8"/>
      <c r="E61" s="7"/>
      <c r="F61" s="8"/>
      <c r="G61" s="7">
        <v>20</v>
      </c>
      <c r="H61" s="8"/>
    </row>
    <row r="62" spans="1:8" ht="12">
      <c r="A62" s="40" t="s">
        <v>119</v>
      </c>
      <c r="B62" s="19" t="s">
        <v>75</v>
      </c>
      <c r="C62" s="7"/>
      <c r="D62" s="8"/>
      <c r="E62" s="7"/>
      <c r="F62" s="8"/>
      <c r="G62" s="7">
        <v>120</v>
      </c>
      <c r="H62" s="8"/>
    </row>
    <row r="63" spans="1:8" ht="12">
      <c r="A63" s="40" t="s">
        <v>117</v>
      </c>
      <c r="B63" s="19" t="s">
        <v>118</v>
      </c>
      <c r="C63" s="7"/>
      <c r="D63" s="8">
        <v>186.5</v>
      </c>
      <c r="E63" s="7"/>
      <c r="F63" s="8"/>
      <c r="G63" s="7"/>
      <c r="H63" s="8"/>
    </row>
    <row r="64" spans="1:8" ht="12">
      <c r="A64" s="40" t="s">
        <v>121</v>
      </c>
      <c r="B64" s="19" t="s">
        <v>75</v>
      </c>
      <c r="C64" s="7"/>
      <c r="D64" s="8"/>
      <c r="E64" s="7"/>
      <c r="F64" s="8"/>
      <c r="G64" s="7">
        <v>20</v>
      </c>
      <c r="H64" s="8"/>
    </row>
    <row r="65" spans="1:8" ht="12">
      <c r="A65" s="40" t="s">
        <v>122</v>
      </c>
      <c r="B65" s="19" t="s">
        <v>75</v>
      </c>
      <c r="C65" s="7"/>
      <c r="D65" s="8"/>
      <c r="E65" s="7"/>
      <c r="F65" s="8"/>
      <c r="G65" s="7">
        <v>20</v>
      </c>
      <c r="H65" s="8"/>
    </row>
    <row r="66" spans="1:8" ht="12">
      <c r="A66" s="40" t="s">
        <v>124</v>
      </c>
      <c r="B66" s="19" t="s">
        <v>125</v>
      </c>
      <c r="C66" s="7"/>
      <c r="D66" s="8"/>
      <c r="E66" s="7"/>
      <c r="F66" s="8"/>
      <c r="G66" s="7">
        <v>100</v>
      </c>
      <c r="H66" s="8"/>
    </row>
    <row r="67" spans="1:8" ht="12">
      <c r="A67" s="40" t="s">
        <v>126</v>
      </c>
      <c r="B67" s="19" t="s">
        <v>127</v>
      </c>
      <c r="C67" s="7"/>
      <c r="D67" s="8"/>
      <c r="E67" s="7"/>
      <c r="F67" s="8"/>
      <c r="G67" s="7">
        <v>60</v>
      </c>
      <c r="H67" s="8">
        <v>23.1</v>
      </c>
    </row>
    <row r="68" spans="1:8" ht="12">
      <c r="A68" s="40" t="s">
        <v>128</v>
      </c>
      <c r="B68" s="19" t="s">
        <v>133</v>
      </c>
      <c r="C68" s="7"/>
      <c r="D68" s="8"/>
      <c r="E68" s="7"/>
      <c r="F68" s="8"/>
      <c r="G68" s="7">
        <v>250</v>
      </c>
      <c r="H68" s="8"/>
    </row>
    <row r="69" spans="1:8" ht="12">
      <c r="A69" s="40" t="s">
        <v>128</v>
      </c>
      <c r="B69" s="19" t="s">
        <v>130</v>
      </c>
      <c r="C69" s="7">
        <v>430.15</v>
      </c>
      <c r="D69" s="8"/>
      <c r="E69" s="7"/>
      <c r="F69" s="8"/>
      <c r="G69" s="7"/>
      <c r="H69" s="8"/>
    </row>
    <row r="70" spans="1:8" ht="12">
      <c r="A70" s="40" t="s">
        <v>132</v>
      </c>
      <c r="B70" s="57" t="s">
        <v>131</v>
      </c>
      <c r="C70" s="7"/>
      <c r="D70" s="8"/>
      <c r="E70" s="7"/>
      <c r="F70" s="8"/>
      <c r="G70" s="7"/>
      <c r="H70" s="8">
        <v>897.95</v>
      </c>
    </row>
    <row r="71" spans="1:8" ht="12">
      <c r="A71" s="40" t="s">
        <v>132</v>
      </c>
      <c r="B71" s="19" t="s">
        <v>113</v>
      </c>
      <c r="C71" s="7"/>
      <c r="D71" s="8"/>
      <c r="E71" s="7"/>
      <c r="F71" s="8"/>
      <c r="G71" s="7">
        <v>140</v>
      </c>
      <c r="H71" s="8"/>
    </row>
    <row r="72" spans="1:8" ht="12">
      <c r="A72" s="40">
        <v>5.09</v>
      </c>
      <c r="B72" s="19" t="s">
        <v>113</v>
      </c>
      <c r="C72" s="7"/>
      <c r="D72" s="8"/>
      <c r="E72" s="7"/>
      <c r="F72" s="8"/>
      <c r="G72" s="7">
        <v>140</v>
      </c>
      <c r="H72" s="8"/>
    </row>
    <row r="73" spans="1:8" ht="12">
      <c r="A73" s="40" t="s">
        <v>135</v>
      </c>
      <c r="B73" s="19" t="s">
        <v>134</v>
      </c>
      <c r="C73" s="7"/>
      <c r="D73" s="8"/>
      <c r="E73" s="7"/>
      <c r="F73" s="8"/>
      <c r="G73" s="7">
        <v>100</v>
      </c>
      <c r="H73" s="8"/>
    </row>
    <row r="74" spans="1:8" ht="12">
      <c r="A74" s="40" t="s">
        <v>135</v>
      </c>
      <c r="B74" s="19" t="s">
        <v>136</v>
      </c>
      <c r="C74" s="7">
        <v>1</v>
      </c>
      <c r="D74" s="8"/>
      <c r="E74" s="7"/>
      <c r="F74" s="8"/>
      <c r="G74" s="7"/>
      <c r="H74" s="8">
        <v>657.4</v>
      </c>
    </row>
    <row r="75" spans="1:8" ht="12">
      <c r="A75" s="40">
        <v>12.09</v>
      </c>
      <c r="B75" s="19" t="s">
        <v>137</v>
      </c>
      <c r="C75" s="7"/>
      <c r="D75" s="8"/>
      <c r="E75" s="7"/>
      <c r="F75" s="8"/>
      <c r="G75" s="7">
        <v>100</v>
      </c>
      <c r="H75" s="8"/>
    </row>
    <row r="76" spans="1:8" ht="12">
      <c r="A76" s="40" t="s">
        <v>138</v>
      </c>
      <c r="B76" s="19" t="s">
        <v>141</v>
      </c>
      <c r="C76" s="7"/>
      <c r="D76" s="8"/>
      <c r="E76" s="7"/>
      <c r="F76" s="8"/>
      <c r="G76" s="7">
        <v>20</v>
      </c>
      <c r="H76" s="8"/>
    </row>
    <row r="77" spans="1:8" ht="12">
      <c r="A77" s="40" t="s">
        <v>139</v>
      </c>
      <c r="B77" s="19" t="s">
        <v>140</v>
      </c>
      <c r="C77" s="7">
        <v>100</v>
      </c>
      <c r="D77" s="8"/>
      <c r="E77" s="7"/>
      <c r="F77" s="8"/>
      <c r="G77" s="7"/>
      <c r="H77" s="8"/>
    </row>
    <row r="78" spans="1:8" ht="12">
      <c r="A78" s="40" t="s">
        <v>142</v>
      </c>
      <c r="B78" s="19" t="s">
        <v>143</v>
      </c>
      <c r="C78" s="7"/>
      <c r="D78" s="8"/>
      <c r="E78" s="7"/>
      <c r="F78" s="8"/>
      <c r="G78" s="7">
        <v>100</v>
      </c>
      <c r="H78" s="8"/>
    </row>
    <row r="79" spans="1:8" ht="12">
      <c r="A79" s="40" t="s">
        <v>142</v>
      </c>
      <c r="B79" s="19" t="s">
        <v>52</v>
      </c>
      <c r="C79" s="7"/>
      <c r="D79" s="8"/>
      <c r="E79" s="7"/>
      <c r="F79" s="8"/>
      <c r="G79" s="7"/>
      <c r="H79" s="8">
        <v>14.95</v>
      </c>
    </row>
    <row r="80" spans="1:8" ht="12">
      <c r="A80" s="40" t="s">
        <v>144</v>
      </c>
      <c r="B80" s="19" t="s">
        <v>149</v>
      </c>
      <c r="C80" s="7"/>
      <c r="D80" s="8"/>
      <c r="E80" s="7"/>
      <c r="F80" s="8"/>
      <c r="G80" s="7"/>
      <c r="H80" s="8">
        <v>95</v>
      </c>
    </row>
    <row r="81" spans="1:8" ht="12">
      <c r="A81" s="40" t="s">
        <v>145</v>
      </c>
      <c r="B81" s="19" t="s">
        <v>146</v>
      </c>
      <c r="C81" s="7"/>
      <c r="D81" s="8"/>
      <c r="E81" s="7"/>
      <c r="F81" s="8"/>
      <c r="G81" s="7">
        <v>120</v>
      </c>
      <c r="H81" s="8"/>
    </row>
    <row r="82" spans="1:12" ht="12">
      <c r="A82" s="40" t="s">
        <v>147</v>
      </c>
      <c r="B82" s="19" t="s">
        <v>148</v>
      </c>
      <c r="C82" s="7"/>
      <c r="D82" s="8"/>
      <c r="E82" s="7"/>
      <c r="F82" s="8"/>
      <c r="G82" s="7"/>
      <c r="H82" s="8">
        <v>75.75</v>
      </c>
      <c r="L82" s="1"/>
    </row>
    <row r="83" spans="1:12" ht="12">
      <c r="A83" s="40" t="s">
        <v>150</v>
      </c>
      <c r="B83" s="19" t="s">
        <v>113</v>
      </c>
      <c r="C83" s="7"/>
      <c r="D83" s="8"/>
      <c r="E83" s="7"/>
      <c r="F83" s="8"/>
      <c r="G83" s="7">
        <v>50</v>
      </c>
      <c r="H83" s="8"/>
      <c r="L83" s="1"/>
    </row>
    <row r="84" spans="1:12" ht="12">
      <c r="A84" s="40" t="s">
        <v>151</v>
      </c>
      <c r="B84" s="19" t="s">
        <v>152</v>
      </c>
      <c r="C84" s="7"/>
      <c r="D84" s="8">
        <v>47.4</v>
      </c>
      <c r="E84" s="7"/>
      <c r="F84" s="8"/>
      <c r="G84" s="7"/>
      <c r="H84" s="8"/>
      <c r="L84" s="1"/>
    </row>
    <row r="85" spans="1:12" ht="12">
      <c r="A85" s="40" t="s">
        <v>151</v>
      </c>
      <c r="B85" s="19" t="s">
        <v>153</v>
      </c>
      <c r="C85" s="7"/>
      <c r="D85" s="8">
        <v>153.15</v>
      </c>
      <c r="E85" s="7"/>
      <c r="F85" s="8"/>
      <c r="G85" s="7"/>
      <c r="H85" s="8"/>
      <c r="L85" s="1"/>
    </row>
    <row r="86" spans="1:12" ht="12">
      <c r="A86" s="40" t="s">
        <v>154</v>
      </c>
      <c r="B86" s="19" t="s">
        <v>155</v>
      </c>
      <c r="C86" s="7"/>
      <c r="D86" s="8"/>
      <c r="E86" s="7"/>
      <c r="F86" s="8"/>
      <c r="G86" s="7">
        <v>20</v>
      </c>
      <c r="H86" s="8"/>
      <c r="L86" s="1"/>
    </row>
    <row r="87" spans="1:12" ht="12">
      <c r="A87" s="40" t="s">
        <v>156</v>
      </c>
      <c r="B87" s="19" t="s">
        <v>157</v>
      </c>
      <c r="C87" s="7"/>
      <c r="D87" s="8"/>
      <c r="E87" s="7"/>
      <c r="F87" s="8"/>
      <c r="G87" s="7"/>
      <c r="H87" s="8">
        <v>191</v>
      </c>
      <c r="L87" s="1"/>
    </row>
    <row r="88" spans="1:12" ht="12">
      <c r="A88" s="40" t="s">
        <v>156</v>
      </c>
      <c r="B88" s="19" t="s">
        <v>158</v>
      </c>
      <c r="C88" s="7"/>
      <c r="D88" s="8">
        <v>25.6</v>
      </c>
      <c r="E88" s="7"/>
      <c r="F88" s="8"/>
      <c r="G88" s="7"/>
      <c r="H88" s="8"/>
      <c r="L88" s="1"/>
    </row>
    <row r="89" spans="1:12" ht="12">
      <c r="A89" s="40" t="s">
        <v>159</v>
      </c>
      <c r="B89" s="19" t="s">
        <v>161</v>
      </c>
      <c r="C89" s="7">
        <v>100</v>
      </c>
      <c r="D89" s="8"/>
      <c r="E89" s="7"/>
      <c r="F89" s="8"/>
      <c r="G89" s="7"/>
      <c r="H89" s="8"/>
      <c r="L89" s="1"/>
    </row>
    <row r="90" spans="1:8" ht="12">
      <c r="A90" s="40" t="s">
        <v>160</v>
      </c>
      <c r="B90" s="19" t="s">
        <v>162</v>
      </c>
      <c r="C90" s="7"/>
      <c r="D90" s="8"/>
      <c r="E90" s="7"/>
      <c r="F90" s="8"/>
      <c r="G90" s="7">
        <v>100</v>
      </c>
      <c r="H90" s="8"/>
    </row>
    <row r="91" spans="1:8" ht="12">
      <c r="A91" s="40" t="s">
        <v>163</v>
      </c>
      <c r="B91" s="19" t="s">
        <v>164</v>
      </c>
      <c r="C91" s="7"/>
      <c r="D91" s="8"/>
      <c r="E91" s="7"/>
      <c r="F91" s="8"/>
      <c r="G91" s="7"/>
      <c r="H91" s="8">
        <v>68</v>
      </c>
    </row>
    <row r="92" spans="1:8" ht="12">
      <c r="A92" s="40" t="s">
        <v>165</v>
      </c>
      <c r="B92" s="19" t="s">
        <v>166</v>
      </c>
      <c r="C92" s="7"/>
      <c r="D92" s="8"/>
      <c r="E92" s="7"/>
      <c r="F92" s="8"/>
      <c r="G92" s="7"/>
      <c r="H92" s="8">
        <v>79.9</v>
      </c>
    </row>
    <row r="93" spans="1:8" ht="12">
      <c r="A93" s="40" t="s">
        <v>167</v>
      </c>
      <c r="B93" s="19" t="s">
        <v>168</v>
      </c>
      <c r="C93" s="7"/>
      <c r="D93" s="8"/>
      <c r="E93" s="7"/>
      <c r="F93" s="8"/>
      <c r="G93" s="7"/>
      <c r="H93" s="8">
        <v>1990.6</v>
      </c>
    </row>
    <row r="94" spans="1:8" ht="12">
      <c r="A94" s="40" t="s">
        <v>169</v>
      </c>
      <c r="B94" s="19" t="s">
        <v>170</v>
      </c>
      <c r="C94" s="7"/>
      <c r="D94" s="8">
        <v>95.1</v>
      </c>
      <c r="E94" s="7"/>
      <c r="F94" s="8"/>
      <c r="G94" s="7"/>
      <c r="H94" s="8"/>
    </row>
    <row r="95" spans="1:8" ht="12">
      <c r="A95" s="40" t="s">
        <v>169</v>
      </c>
      <c r="B95" s="19" t="s">
        <v>171</v>
      </c>
      <c r="C95" s="7">
        <v>200</v>
      </c>
      <c r="D95" s="8"/>
      <c r="E95" s="7"/>
      <c r="F95" s="8"/>
      <c r="G95" s="7"/>
      <c r="H95" s="8">
        <v>561.55</v>
      </c>
    </row>
    <row r="96" spans="1:8" ht="12">
      <c r="A96" s="40" t="s">
        <v>169</v>
      </c>
      <c r="B96" s="19" t="s">
        <v>33</v>
      </c>
      <c r="C96" s="7"/>
      <c r="D96" s="8"/>
      <c r="E96" s="7"/>
      <c r="F96" s="8"/>
      <c r="G96" s="7"/>
      <c r="H96" s="8">
        <v>6</v>
      </c>
    </row>
    <row r="97" spans="1:8" ht="12">
      <c r="A97" s="40" t="s">
        <v>172</v>
      </c>
      <c r="B97" s="20" t="s">
        <v>173</v>
      </c>
      <c r="C97" s="10"/>
      <c r="D97" s="9"/>
      <c r="E97" s="10"/>
      <c r="F97" s="9"/>
      <c r="G97" s="10">
        <v>100</v>
      </c>
      <c r="H97" s="9"/>
    </row>
    <row r="98" spans="1:8" ht="12">
      <c r="A98" s="40" t="s">
        <v>174</v>
      </c>
      <c r="B98" s="20" t="s">
        <v>175</v>
      </c>
      <c r="C98" s="10">
        <v>20</v>
      </c>
      <c r="D98" s="9"/>
      <c r="E98" s="10"/>
      <c r="F98" s="9"/>
      <c r="G98" s="10"/>
      <c r="H98" s="9"/>
    </row>
    <row r="99" spans="1:8" ht="12">
      <c r="A99" s="40" t="s">
        <v>174</v>
      </c>
      <c r="B99" s="19" t="s">
        <v>176</v>
      </c>
      <c r="C99" s="10"/>
      <c r="D99" s="9">
        <v>200.5</v>
      </c>
      <c r="E99" s="10"/>
      <c r="F99" s="9"/>
      <c r="G99" s="10"/>
      <c r="H99" s="9"/>
    </row>
    <row r="100" spans="1:8" ht="12">
      <c r="A100" s="40" t="s">
        <v>182</v>
      </c>
      <c r="B100" s="19" t="s">
        <v>183</v>
      </c>
      <c r="C100" s="10"/>
      <c r="D100" s="9"/>
      <c r="E100" s="10"/>
      <c r="F100" s="9"/>
      <c r="G100" s="10">
        <v>20</v>
      </c>
      <c r="H100" s="9"/>
    </row>
    <row r="101" spans="1:8" ht="12">
      <c r="A101" s="40" t="s">
        <v>184</v>
      </c>
      <c r="B101" s="19" t="s">
        <v>183</v>
      </c>
      <c r="C101" s="10"/>
      <c r="D101" s="9"/>
      <c r="E101" s="10"/>
      <c r="F101" s="9"/>
      <c r="G101" s="10">
        <v>20</v>
      </c>
      <c r="H101" s="9"/>
    </row>
    <row r="102" spans="1:8" ht="12">
      <c r="A102" s="40" t="s">
        <v>192</v>
      </c>
      <c r="B102" s="19" t="s">
        <v>209</v>
      </c>
      <c r="C102" s="10"/>
      <c r="D102" s="9"/>
      <c r="E102" s="10"/>
      <c r="F102" s="9"/>
      <c r="G102" s="10"/>
      <c r="H102" s="9">
        <v>361.55</v>
      </c>
    </row>
    <row r="103" spans="1:8" ht="12">
      <c r="A103" s="40" t="s">
        <v>177</v>
      </c>
      <c r="B103" s="19" t="s">
        <v>178</v>
      </c>
      <c r="C103" s="10"/>
      <c r="D103" s="9">
        <v>181.25</v>
      </c>
      <c r="E103" s="10"/>
      <c r="F103" s="9"/>
      <c r="G103" s="10"/>
      <c r="H103" s="9"/>
    </row>
    <row r="104" spans="1:8" ht="12">
      <c r="A104" s="40" t="s">
        <v>177</v>
      </c>
      <c r="B104" s="20" t="s">
        <v>179</v>
      </c>
      <c r="C104" s="10"/>
      <c r="D104" s="9">
        <v>96</v>
      </c>
      <c r="E104" s="10"/>
      <c r="F104" s="9"/>
      <c r="G104" s="10"/>
      <c r="H104" s="9"/>
    </row>
    <row r="105" spans="1:8" ht="12">
      <c r="A105" s="40" t="s">
        <v>180</v>
      </c>
      <c r="B105" s="20" t="s">
        <v>181</v>
      </c>
      <c r="C105" s="10">
        <v>100</v>
      </c>
      <c r="D105" s="9"/>
      <c r="E105" s="10"/>
      <c r="F105" s="9"/>
      <c r="G105" s="10"/>
      <c r="H105" s="9"/>
    </row>
    <row r="106" spans="1:8" ht="12">
      <c r="A106" s="40" t="s">
        <v>185</v>
      </c>
      <c r="B106" s="20" t="s">
        <v>186</v>
      </c>
      <c r="C106" s="10"/>
      <c r="D106" s="9"/>
      <c r="E106" s="10"/>
      <c r="F106" s="9"/>
      <c r="G106" s="10"/>
      <c r="H106" s="9">
        <v>753</v>
      </c>
    </row>
    <row r="107" spans="1:8" ht="12">
      <c r="A107" s="40" t="s">
        <v>187</v>
      </c>
      <c r="B107" s="20" t="s">
        <v>188</v>
      </c>
      <c r="C107" s="10"/>
      <c r="D107" s="9"/>
      <c r="E107" s="10"/>
      <c r="F107" s="9"/>
      <c r="G107" s="10"/>
      <c r="H107" s="9">
        <v>70</v>
      </c>
    </row>
    <row r="108" spans="1:8" ht="12">
      <c r="A108" s="40" t="s">
        <v>189</v>
      </c>
      <c r="B108" s="20" t="s">
        <v>190</v>
      </c>
      <c r="C108" s="10"/>
      <c r="D108" s="9"/>
      <c r="E108" s="10"/>
      <c r="F108" s="9"/>
      <c r="G108" s="10"/>
      <c r="H108" s="9">
        <v>1148.25</v>
      </c>
    </row>
    <row r="109" spans="1:8" ht="12">
      <c r="A109" s="40">
        <v>18.11</v>
      </c>
      <c r="B109" s="20" t="s">
        <v>191</v>
      </c>
      <c r="C109" s="10"/>
      <c r="D109" s="9">
        <v>48.75</v>
      </c>
      <c r="E109" s="10"/>
      <c r="F109" s="9"/>
      <c r="G109" s="10"/>
      <c r="H109" s="9"/>
    </row>
    <row r="110" spans="1:8" ht="12">
      <c r="A110" s="40" t="s">
        <v>193</v>
      </c>
      <c r="B110" s="20" t="s">
        <v>52</v>
      </c>
      <c r="C110" s="10"/>
      <c r="D110" s="9"/>
      <c r="E110" s="10"/>
      <c r="F110" s="9"/>
      <c r="G110" s="10"/>
      <c r="H110" s="9">
        <v>7.2</v>
      </c>
    </row>
    <row r="111" spans="1:8" ht="12">
      <c r="A111" s="40" t="s">
        <v>194</v>
      </c>
      <c r="B111" s="20" t="s">
        <v>195</v>
      </c>
      <c r="C111" s="10"/>
      <c r="D111" s="9"/>
      <c r="E111" s="10"/>
      <c r="F111" s="9"/>
      <c r="G111" s="10">
        <v>100</v>
      </c>
      <c r="H111" s="9"/>
    </row>
    <row r="112" spans="1:8" ht="12">
      <c r="A112" s="40" t="s">
        <v>196</v>
      </c>
      <c r="B112" s="19" t="s">
        <v>197</v>
      </c>
      <c r="C112" s="10"/>
      <c r="D112" s="9"/>
      <c r="E112" s="10"/>
      <c r="F112" s="9"/>
      <c r="G112" s="10"/>
      <c r="H112" s="9">
        <v>76.15</v>
      </c>
    </row>
    <row r="113" spans="1:8" ht="12">
      <c r="A113" s="40" t="s">
        <v>198</v>
      </c>
      <c r="B113" s="20" t="s">
        <v>199</v>
      </c>
      <c r="C113" s="10"/>
      <c r="D113" s="9"/>
      <c r="E113" s="10"/>
      <c r="F113" s="9"/>
      <c r="G113" s="10"/>
      <c r="H113" s="9">
        <v>46</v>
      </c>
    </row>
    <row r="114" spans="1:8" ht="12">
      <c r="A114" s="40" t="s">
        <v>200</v>
      </c>
      <c r="B114" s="20" t="s">
        <v>201</v>
      </c>
      <c r="C114" s="10"/>
      <c r="D114" s="9"/>
      <c r="E114" s="10"/>
      <c r="F114" s="9"/>
      <c r="G114" s="10"/>
      <c r="H114" s="9">
        <v>117.6</v>
      </c>
    </row>
    <row r="115" spans="1:8" ht="12">
      <c r="A115" s="40" t="s">
        <v>202</v>
      </c>
      <c r="B115" s="20" t="s">
        <v>40</v>
      </c>
      <c r="C115" s="10">
        <v>20</v>
      </c>
      <c r="D115" s="9"/>
      <c r="E115" s="10"/>
      <c r="F115" s="9"/>
      <c r="G115" s="10"/>
      <c r="H115" s="9"/>
    </row>
    <row r="116" spans="1:8" ht="12">
      <c r="A116" s="40" t="s">
        <v>204</v>
      </c>
      <c r="B116" s="20" t="s">
        <v>203</v>
      </c>
      <c r="C116" s="10"/>
      <c r="D116" s="9"/>
      <c r="E116" s="10"/>
      <c r="F116" s="9"/>
      <c r="G116" s="10"/>
      <c r="H116" s="9">
        <v>528.7</v>
      </c>
    </row>
    <row r="117" spans="1:8" ht="12">
      <c r="A117" s="40" t="s">
        <v>205</v>
      </c>
      <c r="B117" s="20" t="s">
        <v>206</v>
      </c>
      <c r="C117" s="10"/>
      <c r="D117" s="9"/>
      <c r="E117" s="10"/>
      <c r="F117" s="9"/>
      <c r="G117" s="10"/>
      <c r="H117" s="9">
        <v>70</v>
      </c>
    </row>
    <row r="118" spans="1:8" ht="12">
      <c r="A118" s="40" t="s">
        <v>207</v>
      </c>
      <c r="B118" s="20" t="s">
        <v>208</v>
      </c>
      <c r="C118" s="10"/>
      <c r="D118" s="9"/>
      <c r="E118" s="10"/>
      <c r="F118" s="9"/>
      <c r="G118" s="10">
        <v>5.15</v>
      </c>
      <c r="H118" s="9">
        <v>6</v>
      </c>
    </row>
    <row r="119" spans="1:8" ht="12.75" thickBot="1">
      <c r="A119" s="40" t="s">
        <v>207</v>
      </c>
      <c r="B119" s="20" t="s">
        <v>210</v>
      </c>
      <c r="C119" s="10"/>
      <c r="D119" s="9"/>
      <c r="E119" s="10">
        <v>2.25</v>
      </c>
      <c r="F119" s="9">
        <v>0.85</v>
      </c>
      <c r="G119" s="10"/>
      <c r="H119" s="9"/>
    </row>
    <row r="120" spans="1:8" ht="12.75" thickBot="1">
      <c r="A120" s="37"/>
      <c r="B120" s="15"/>
      <c r="C120" s="25">
        <f>SUM(C4:C119)</f>
        <v>1691.15</v>
      </c>
      <c r="D120" s="26">
        <f>SUM(D4:D119)</f>
        <v>1753.0499999999997</v>
      </c>
      <c r="E120" s="25">
        <f>SUM(E4:E119)</f>
        <v>455.8</v>
      </c>
      <c r="F120" s="26">
        <f>SUM(F4:F119)</f>
        <v>0.85</v>
      </c>
      <c r="G120" s="25">
        <f>SUM(G4:G119)</f>
        <v>19997.850000000002</v>
      </c>
      <c r="H120" s="26">
        <f>SUM(H5:H119)</f>
        <v>19171.35</v>
      </c>
    </row>
    <row r="121" spans="1:9" ht="12.75" thickBot="1">
      <c r="A121" s="37"/>
      <c r="B121" s="16"/>
      <c r="C121" s="21"/>
      <c r="D121" s="21">
        <f>SUM(C120-D120)</f>
        <v>-61.899999999999636</v>
      </c>
      <c r="E121" s="21"/>
      <c r="F121" s="21">
        <f>SUM(E120-F120)</f>
        <v>454.95</v>
      </c>
      <c r="G121" s="21"/>
      <c r="H121" s="22">
        <f>SUM(G120-H120)</f>
        <v>826.5000000000036</v>
      </c>
      <c r="I121" s="1"/>
    </row>
    <row r="122" spans="1:8" ht="12.75" thickBot="1">
      <c r="A122" s="37"/>
      <c r="B122" s="17"/>
      <c r="C122" s="2"/>
      <c r="D122" s="2"/>
      <c r="E122" s="2"/>
      <c r="F122" s="2"/>
      <c r="G122" s="2"/>
      <c r="H122" s="27"/>
    </row>
    <row r="123" spans="1:8" ht="12.75" thickBot="1">
      <c r="A123" s="37"/>
      <c r="B123" s="28" t="s">
        <v>66</v>
      </c>
      <c r="C123" s="2"/>
      <c r="D123" s="2"/>
      <c r="E123" s="84">
        <f>(C120-D120)+(E120-F120)+(G120-H120)</f>
        <v>1219.550000000004</v>
      </c>
      <c r="F123" s="85"/>
      <c r="G123" s="2"/>
      <c r="H123" s="27"/>
    </row>
    <row r="124" spans="1:8" ht="12">
      <c r="A124" s="37"/>
      <c r="B124" s="17"/>
      <c r="C124" s="2"/>
      <c r="D124" s="2"/>
      <c r="E124" s="2"/>
      <c r="F124" s="2"/>
      <c r="G124" s="2"/>
      <c r="H124" s="27"/>
    </row>
    <row r="125" spans="1:8" ht="12">
      <c r="A125" s="37"/>
      <c r="B125" s="29" t="s">
        <v>5</v>
      </c>
      <c r="C125" s="2"/>
      <c r="D125" s="2"/>
      <c r="E125" s="2"/>
      <c r="F125" s="2"/>
      <c r="G125" s="2"/>
      <c r="H125" s="27"/>
    </row>
    <row r="126" spans="1:8" ht="12">
      <c r="A126" s="37"/>
      <c r="B126" s="17"/>
      <c r="C126" s="2"/>
      <c r="D126" s="2"/>
      <c r="E126" s="2"/>
      <c r="F126" s="2"/>
      <c r="G126" s="2"/>
      <c r="H126" s="27"/>
    </row>
    <row r="127" spans="1:8" ht="12">
      <c r="A127" s="37"/>
      <c r="B127" s="29" t="s">
        <v>6</v>
      </c>
      <c r="C127" s="2"/>
      <c r="D127" s="2"/>
      <c r="E127" s="2"/>
      <c r="F127" s="2"/>
      <c r="G127" s="2"/>
      <c r="H127" s="27"/>
    </row>
    <row r="128" spans="1:8" ht="12.75" thickBot="1">
      <c r="A128" s="38"/>
      <c r="B128" s="17"/>
      <c r="C128" s="2"/>
      <c r="D128" s="2"/>
      <c r="E128" s="2"/>
      <c r="F128" s="2"/>
      <c r="G128" s="2"/>
      <c r="H128" s="27"/>
    </row>
    <row r="129" spans="2:8" ht="12.75" thickBot="1">
      <c r="B129" s="30"/>
      <c r="C129" s="31"/>
      <c r="D129" s="31"/>
      <c r="E129" s="31"/>
      <c r="F129" s="31"/>
      <c r="G129" s="31"/>
      <c r="H129" s="32"/>
    </row>
    <row r="130" spans="3:8" ht="12">
      <c r="C130" s="1"/>
      <c r="D130" s="1"/>
      <c r="E130" s="1"/>
      <c r="F130" s="1"/>
      <c r="G130" s="1"/>
      <c r="H130" s="1"/>
    </row>
  </sheetData>
  <mergeCells count="3">
    <mergeCell ref="B1:H1"/>
    <mergeCell ref="E123:F123"/>
    <mergeCell ref="A1:A4"/>
  </mergeCells>
  <printOptions horizont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&amp;CPS Section Glâne 2006/ exercice du 01 janvier  au 31 décembre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A1" sqref="A1:H11"/>
    </sheetView>
  </sheetViews>
  <sheetFormatPr defaultColWidth="11.00390625" defaultRowHeight="12"/>
  <cols>
    <col min="1" max="1" width="12.00390625" style="0" customWidth="1"/>
    <col min="2" max="2" width="15.375" style="0" customWidth="1"/>
    <col min="4" max="4" width="12.625" style="0" customWidth="1"/>
    <col min="7" max="7" width="11.375" style="52" customWidth="1"/>
    <col min="8" max="8" width="11.875" style="54" customWidth="1"/>
  </cols>
  <sheetData>
    <row r="1" spans="1:8" ht="27" customHeight="1">
      <c r="A1" s="99" t="s">
        <v>218</v>
      </c>
      <c r="B1" s="92"/>
      <c r="C1" s="92"/>
      <c r="D1" s="92"/>
      <c r="E1" s="92"/>
      <c r="F1" s="92"/>
      <c r="G1" s="92"/>
      <c r="H1" s="93"/>
    </row>
    <row r="2" spans="1:8" ht="48.75" customHeight="1" thickBot="1">
      <c r="A2" s="100"/>
      <c r="B2" s="101"/>
      <c r="C2" s="101"/>
      <c r="D2" s="101"/>
      <c r="E2" s="101"/>
      <c r="F2" s="101"/>
      <c r="G2" s="101"/>
      <c r="H2" s="102"/>
    </row>
    <row r="3" spans="1:8" ht="18.75" customHeight="1">
      <c r="A3" s="17"/>
      <c r="B3" s="88" t="s">
        <v>73</v>
      </c>
      <c r="C3" s="89"/>
      <c r="D3" s="89"/>
      <c r="E3" s="89"/>
      <c r="F3" s="89"/>
      <c r="G3" s="89"/>
      <c r="H3" s="60"/>
    </row>
    <row r="4" spans="1:8" ht="18" customHeight="1" thickBot="1">
      <c r="A4" s="71">
        <v>37255</v>
      </c>
      <c r="B4" s="66" t="s">
        <v>76</v>
      </c>
      <c r="C4" s="67" t="s">
        <v>129</v>
      </c>
      <c r="D4" s="67" t="s">
        <v>212</v>
      </c>
      <c r="E4" s="68">
        <v>37741</v>
      </c>
      <c r="F4" s="67" t="s">
        <v>77</v>
      </c>
      <c r="G4" s="67" t="s">
        <v>78</v>
      </c>
      <c r="H4" s="69" t="s">
        <v>123</v>
      </c>
    </row>
    <row r="5" spans="1:9" ht="12">
      <c r="A5" s="96">
        <v>11642.75</v>
      </c>
      <c r="B5" s="61">
        <v>1710</v>
      </c>
      <c r="C5" s="62">
        <v>4180</v>
      </c>
      <c r="D5" s="62">
        <v>1180</v>
      </c>
      <c r="E5" s="62">
        <v>143.5</v>
      </c>
      <c r="F5" s="62">
        <v>322</v>
      </c>
      <c r="G5" s="62">
        <v>7.4</v>
      </c>
      <c r="H5" s="72">
        <f>SUM(A5:G5)</f>
        <v>19185.65</v>
      </c>
      <c r="I5" s="1"/>
    </row>
    <row r="6" spans="1:8" ht="12">
      <c r="A6" s="17"/>
      <c r="B6" s="61"/>
      <c r="C6" s="62"/>
      <c r="D6" s="62"/>
      <c r="E6" s="62"/>
      <c r="F6" s="41"/>
      <c r="G6" s="41"/>
      <c r="H6" s="63"/>
    </row>
    <row r="7" spans="1:8" ht="20.25">
      <c r="A7" s="17"/>
      <c r="B7" s="90" t="s">
        <v>74</v>
      </c>
      <c r="C7" s="91"/>
      <c r="D7" s="91"/>
      <c r="E7" s="91"/>
      <c r="F7" s="91"/>
      <c r="G7" s="91"/>
      <c r="H7" s="63"/>
    </row>
    <row r="8" spans="1:8" ht="12">
      <c r="A8" s="17"/>
      <c r="B8" s="66" t="s">
        <v>216</v>
      </c>
      <c r="C8" s="67" t="s">
        <v>213</v>
      </c>
      <c r="D8" s="67" t="s">
        <v>214</v>
      </c>
      <c r="E8" s="68" t="s">
        <v>215</v>
      </c>
      <c r="F8" s="67" t="s">
        <v>217</v>
      </c>
      <c r="G8" s="67" t="s">
        <v>79</v>
      </c>
      <c r="H8" s="70" t="s">
        <v>123</v>
      </c>
    </row>
    <row r="9" spans="1:8" ht="12">
      <c r="A9" s="17"/>
      <c r="B9" s="61">
        <v>2928</v>
      </c>
      <c r="C9" s="62">
        <v>876.4</v>
      </c>
      <c r="D9" s="62">
        <v>227.25</v>
      </c>
      <c r="E9" s="62">
        <v>12369.45</v>
      </c>
      <c r="F9" s="62">
        <v>1354.8</v>
      </c>
      <c r="G9" s="62">
        <v>210.2</v>
      </c>
      <c r="H9" s="72">
        <f>SUM(B9:G9)</f>
        <v>17966.100000000002</v>
      </c>
    </row>
    <row r="10" spans="1:8" ht="12">
      <c r="A10" s="17"/>
      <c r="B10" s="61"/>
      <c r="C10" s="62"/>
      <c r="D10" s="62"/>
      <c r="E10" s="62"/>
      <c r="F10" s="41"/>
      <c r="G10" s="41"/>
      <c r="H10" s="63"/>
    </row>
    <row r="11" spans="1:8" ht="12.75" thickBot="1">
      <c r="A11" s="98">
        <v>37620</v>
      </c>
      <c r="B11" s="97"/>
      <c r="C11" s="64"/>
      <c r="D11" s="94" t="s">
        <v>219</v>
      </c>
      <c r="E11" s="95"/>
      <c r="F11" s="65"/>
      <c r="G11" s="103" t="s">
        <v>220</v>
      </c>
      <c r="H11" s="104"/>
    </row>
    <row r="12" spans="2:8" ht="12">
      <c r="B12" s="1"/>
      <c r="C12" s="1"/>
      <c r="D12" s="1"/>
      <c r="E12" s="1"/>
      <c r="G12" s="53"/>
      <c r="H12" s="55"/>
    </row>
    <row r="13" spans="2:8" ht="12">
      <c r="B13" s="1"/>
      <c r="C13" s="1"/>
      <c r="D13" s="1"/>
      <c r="E13" s="1"/>
      <c r="G13" s="53"/>
      <c r="H13" s="55"/>
    </row>
    <row r="14" spans="2:8" ht="12">
      <c r="B14" s="1"/>
      <c r="C14" s="1"/>
      <c r="D14" s="1"/>
      <c r="E14" s="1"/>
      <c r="G14" s="53"/>
      <c r="H14" s="55"/>
    </row>
    <row r="15" spans="2:8" ht="12">
      <c r="B15" s="1"/>
      <c r="C15" s="1"/>
      <c r="D15" s="1"/>
      <c r="E15" s="1"/>
      <c r="G15" s="53"/>
      <c r="H15" s="55"/>
    </row>
    <row r="16" spans="2:8" ht="12">
      <c r="B16" s="1"/>
      <c r="C16" s="1"/>
      <c r="D16" s="1"/>
      <c r="E16" s="1"/>
      <c r="G16" s="53"/>
      <c r="H16" s="55"/>
    </row>
    <row r="17" spans="2:8" ht="12">
      <c r="B17" s="1"/>
      <c r="C17" s="1"/>
      <c r="D17" s="1"/>
      <c r="E17" s="1"/>
      <c r="G17" s="53"/>
      <c r="H17" s="55"/>
    </row>
    <row r="18" spans="2:8" ht="12">
      <c r="B18" s="1"/>
      <c r="C18" s="1"/>
      <c r="D18" s="1"/>
      <c r="E18" s="1"/>
      <c r="G18" s="53"/>
      <c r="H18" s="55"/>
    </row>
    <row r="19" spans="2:8" ht="12">
      <c r="B19" s="1"/>
      <c r="C19" s="1"/>
      <c r="D19" s="1"/>
      <c r="E19" s="1"/>
      <c r="G19" s="53"/>
      <c r="H19" s="55"/>
    </row>
    <row r="20" spans="2:8" ht="12">
      <c r="B20" s="1"/>
      <c r="C20" s="1"/>
      <c r="D20" s="1"/>
      <c r="E20" s="1"/>
      <c r="G20" s="53"/>
      <c r="H20" s="55"/>
    </row>
    <row r="21" spans="2:8" ht="12">
      <c r="B21" s="1"/>
      <c r="C21" s="1"/>
      <c r="D21" s="1"/>
      <c r="E21" s="1"/>
      <c r="G21" s="53"/>
      <c r="H21" s="55"/>
    </row>
    <row r="22" spans="2:8" ht="12">
      <c r="B22" s="1"/>
      <c r="C22" s="1"/>
      <c r="D22" s="1"/>
      <c r="E22" s="1"/>
      <c r="G22" s="53"/>
      <c r="H22" s="55"/>
    </row>
    <row r="23" spans="2:8" ht="12">
      <c r="B23" s="1"/>
      <c r="C23" s="1"/>
      <c r="D23" s="1"/>
      <c r="E23" s="1"/>
      <c r="G23" s="53"/>
      <c r="H23" s="55"/>
    </row>
    <row r="24" spans="2:8" ht="12">
      <c r="B24" s="1"/>
      <c r="C24" s="1"/>
      <c r="D24" s="1"/>
      <c r="E24" s="1"/>
      <c r="G24" s="53"/>
      <c r="H24" s="55"/>
    </row>
    <row r="25" spans="2:8" ht="12">
      <c r="B25" s="1"/>
      <c r="C25" s="1"/>
      <c r="D25" s="1"/>
      <c r="E25" s="1"/>
      <c r="G25" s="53"/>
      <c r="H25" s="55"/>
    </row>
    <row r="26" spans="2:8" ht="12">
      <c r="B26" s="1"/>
      <c r="C26" s="1"/>
      <c r="D26" s="1"/>
      <c r="E26" s="1"/>
      <c r="G26" s="53"/>
      <c r="H26" s="55"/>
    </row>
    <row r="27" spans="2:8" ht="12">
      <c r="B27" s="1"/>
      <c r="C27" s="1"/>
      <c r="D27" s="1"/>
      <c r="E27" s="1"/>
      <c r="G27" s="53"/>
      <c r="H27" s="55"/>
    </row>
    <row r="28" spans="2:8" ht="12">
      <c r="B28" s="1"/>
      <c r="C28" s="1"/>
      <c r="D28" s="1"/>
      <c r="E28" s="1"/>
      <c r="G28" s="53"/>
      <c r="H28" s="55"/>
    </row>
    <row r="29" spans="2:8" ht="12">
      <c r="B29" s="1"/>
      <c r="C29" s="1"/>
      <c r="D29" s="1"/>
      <c r="E29" s="1"/>
      <c r="G29" s="53"/>
      <c r="H29" s="55"/>
    </row>
    <row r="30" spans="2:8" ht="12">
      <c r="B30" s="1"/>
      <c r="C30" s="1"/>
      <c r="D30" s="1"/>
      <c r="E30" s="1"/>
      <c r="G30" s="53"/>
      <c r="H30" s="55"/>
    </row>
    <row r="31" spans="2:8" ht="12">
      <c r="B31" s="1"/>
      <c r="C31" s="1"/>
      <c r="D31" s="1"/>
      <c r="E31" s="1"/>
      <c r="G31" s="53"/>
      <c r="H31" s="55"/>
    </row>
    <row r="32" spans="2:8" ht="12">
      <c r="B32" s="1"/>
      <c r="C32" s="1"/>
      <c r="D32" s="1"/>
      <c r="E32" s="1"/>
      <c r="G32" s="53"/>
      <c r="H32" s="55"/>
    </row>
    <row r="33" spans="2:8" ht="12">
      <c r="B33" s="1"/>
      <c r="C33" s="1"/>
      <c r="D33" s="1"/>
      <c r="E33" s="1"/>
      <c r="G33" s="53"/>
      <c r="H33" s="55"/>
    </row>
    <row r="34" spans="2:8" ht="12">
      <c r="B34" s="1"/>
      <c r="C34" s="1"/>
      <c r="D34" s="1"/>
      <c r="E34" s="1"/>
      <c r="G34" s="53"/>
      <c r="H34" s="55"/>
    </row>
    <row r="35" spans="2:8" ht="12">
      <c r="B35" s="1"/>
      <c r="C35" s="1"/>
      <c r="D35" s="1"/>
      <c r="E35" s="1"/>
      <c r="G35" s="53"/>
      <c r="H35" s="55"/>
    </row>
    <row r="36" spans="2:8" ht="12">
      <c r="B36" s="1"/>
      <c r="C36" s="58"/>
      <c r="D36" s="58"/>
      <c r="E36" s="1"/>
      <c r="G36" s="53"/>
      <c r="H36" s="55"/>
    </row>
    <row r="37" spans="2:8" ht="12">
      <c r="B37" s="1"/>
      <c r="C37" s="1"/>
      <c r="D37" s="1"/>
      <c r="E37" s="1"/>
      <c r="G37" s="53"/>
      <c r="H37" s="55"/>
    </row>
    <row r="38" spans="2:8" ht="12">
      <c r="B38" s="1"/>
      <c r="C38" s="1"/>
      <c r="D38" s="1"/>
      <c r="E38" s="1"/>
      <c r="G38" s="53"/>
      <c r="H38" s="55"/>
    </row>
    <row r="39" spans="2:8" ht="12">
      <c r="B39" s="1"/>
      <c r="C39" s="58"/>
      <c r="D39" s="58"/>
      <c r="E39" s="1"/>
      <c r="G39" s="53"/>
      <c r="H39" s="55"/>
    </row>
    <row r="40" spans="2:8" ht="12">
      <c r="B40" s="1"/>
      <c r="C40" s="58"/>
      <c r="D40" s="58"/>
      <c r="E40" s="1"/>
      <c r="G40" s="53"/>
      <c r="H40" s="55"/>
    </row>
    <row r="41" spans="2:8" ht="12">
      <c r="B41" s="1"/>
      <c r="C41" s="1"/>
      <c r="D41" s="1"/>
      <c r="E41" s="1"/>
      <c r="G41" s="53"/>
      <c r="H41" s="55"/>
    </row>
    <row r="42" spans="2:8" ht="12">
      <c r="B42" s="1"/>
      <c r="C42" s="58"/>
      <c r="D42" s="58"/>
      <c r="E42" s="1"/>
      <c r="G42" s="53"/>
      <c r="H42" s="55"/>
    </row>
    <row r="43" spans="2:8" ht="12">
      <c r="B43" s="1"/>
      <c r="C43" s="58"/>
      <c r="D43" s="58"/>
      <c r="E43" s="1"/>
      <c r="G43" s="53"/>
      <c r="H43" s="55"/>
    </row>
    <row r="44" spans="2:8" ht="12">
      <c r="B44" s="1"/>
      <c r="C44" s="1"/>
      <c r="D44" s="1"/>
      <c r="E44" s="1"/>
      <c r="G44" s="53"/>
      <c r="H44" s="55"/>
    </row>
    <row r="45" spans="2:8" ht="12">
      <c r="B45" s="1"/>
      <c r="C45" s="1"/>
      <c r="D45" s="1"/>
      <c r="E45" s="1"/>
      <c r="G45" s="53"/>
      <c r="H45" s="55"/>
    </row>
    <row r="46" spans="2:8" ht="12">
      <c r="B46" s="1"/>
      <c r="C46" s="1"/>
      <c r="D46" s="1"/>
      <c r="E46" s="1"/>
      <c r="G46" s="53"/>
      <c r="H46" s="55"/>
    </row>
    <row r="47" spans="2:8" ht="12">
      <c r="B47" s="1"/>
      <c r="C47" s="1"/>
      <c r="D47" s="1"/>
      <c r="E47" s="1"/>
      <c r="G47" s="53"/>
      <c r="H47" s="55"/>
    </row>
    <row r="48" spans="2:8" ht="12">
      <c r="B48" s="1"/>
      <c r="C48" s="1"/>
      <c r="D48" s="1"/>
      <c r="E48" s="1"/>
      <c r="G48" s="53"/>
      <c r="H48" s="55"/>
    </row>
    <row r="49" spans="2:8" ht="12">
      <c r="B49" s="1"/>
      <c r="C49" s="1"/>
      <c r="D49" s="1"/>
      <c r="E49" s="1"/>
      <c r="G49" s="53"/>
      <c r="H49" s="55"/>
    </row>
    <row r="50" spans="2:8" ht="12">
      <c r="B50" s="1"/>
      <c r="C50" s="1"/>
      <c r="D50" s="1"/>
      <c r="E50" s="1"/>
      <c r="G50" s="53"/>
      <c r="H50" s="55"/>
    </row>
    <row r="51" spans="2:8" ht="12">
      <c r="B51" s="1"/>
      <c r="C51" s="1"/>
      <c r="D51" s="1"/>
      <c r="E51" s="1"/>
      <c r="G51" s="53"/>
      <c r="H51" s="55"/>
    </row>
    <row r="52" spans="2:8" ht="12">
      <c r="B52" s="1"/>
      <c r="C52" s="1"/>
      <c r="D52" s="1"/>
      <c r="E52" s="1"/>
      <c r="G52" s="53"/>
      <c r="H52" s="55"/>
    </row>
    <row r="53" spans="2:8" ht="12">
      <c r="B53" s="1"/>
      <c r="C53" s="1"/>
      <c r="D53" s="1"/>
      <c r="E53" s="1"/>
      <c r="G53" s="53"/>
      <c r="H53" s="55"/>
    </row>
    <row r="54" spans="2:8" ht="12">
      <c r="B54" s="1"/>
      <c r="C54" s="1"/>
      <c r="D54" s="1"/>
      <c r="E54" s="1"/>
      <c r="G54" s="53"/>
      <c r="H54" s="55"/>
    </row>
    <row r="55" spans="2:8" ht="12">
      <c r="B55" s="1"/>
      <c r="C55" s="1"/>
      <c r="D55" s="1"/>
      <c r="E55" s="1"/>
      <c r="G55" s="53"/>
      <c r="H55" s="55"/>
    </row>
    <row r="56" spans="2:8" ht="12">
      <c r="B56" s="1"/>
      <c r="C56" s="1"/>
      <c r="D56" s="1"/>
      <c r="E56" s="1"/>
      <c r="G56" s="53"/>
      <c r="H56" s="55"/>
    </row>
    <row r="57" spans="2:8" ht="12">
      <c r="B57" s="1"/>
      <c r="C57" s="1"/>
      <c r="D57" s="1"/>
      <c r="E57" s="1"/>
      <c r="G57" s="53"/>
      <c r="H57" s="55"/>
    </row>
    <row r="58" spans="2:8" ht="12">
      <c r="B58" s="1"/>
      <c r="C58" s="1"/>
      <c r="D58" s="1"/>
      <c r="E58" s="1"/>
      <c r="G58" s="53"/>
      <c r="H58" s="55"/>
    </row>
    <row r="59" spans="2:8" ht="12">
      <c r="B59" s="1"/>
      <c r="C59" s="1"/>
      <c r="D59" s="1"/>
      <c r="E59" s="1"/>
      <c r="G59" s="53"/>
      <c r="H59" s="55"/>
    </row>
    <row r="60" spans="2:8" ht="12">
      <c r="B60" s="1"/>
      <c r="C60" s="1"/>
      <c r="D60" s="1"/>
      <c r="E60" s="1"/>
      <c r="G60" s="53"/>
      <c r="H60" s="55"/>
    </row>
    <row r="61" spans="2:8" ht="12">
      <c r="B61" s="1"/>
      <c r="C61" s="1"/>
      <c r="D61" s="1"/>
      <c r="E61" s="1"/>
      <c r="G61" s="53"/>
      <c r="H61" s="55"/>
    </row>
    <row r="62" spans="2:8" ht="12">
      <c r="B62" s="1"/>
      <c r="C62" s="1"/>
      <c r="D62" s="1"/>
      <c r="E62" s="1"/>
      <c r="G62" s="53"/>
      <c r="H62" s="55"/>
    </row>
    <row r="63" spans="2:8" ht="12">
      <c r="B63" s="1"/>
      <c r="C63" s="1"/>
      <c r="D63" s="1"/>
      <c r="E63" s="1"/>
      <c r="G63" s="53"/>
      <c r="H63" s="55"/>
    </row>
    <row r="64" spans="2:8" ht="12">
      <c r="B64" s="1"/>
      <c r="C64" s="1"/>
      <c r="D64" s="1"/>
      <c r="E64" s="1"/>
      <c r="G64" s="53"/>
      <c r="H64" s="55"/>
    </row>
    <row r="65" spans="2:8" ht="12">
      <c r="B65" s="1"/>
      <c r="C65" s="1"/>
      <c r="D65" s="1"/>
      <c r="E65" s="1"/>
      <c r="G65" s="53"/>
      <c r="H65" s="55"/>
    </row>
    <row r="66" spans="2:8" ht="12">
      <c r="B66" s="1"/>
      <c r="C66" s="1"/>
      <c r="D66" s="1"/>
      <c r="E66" s="1"/>
      <c r="G66" s="53"/>
      <c r="H66" s="55"/>
    </row>
    <row r="67" spans="2:8" ht="12">
      <c r="B67" s="1"/>
      <c r="C67" s="1"/>
      <c r="D67" s="1"/>
      <c r="E67" s="1"/>
      <c r="G67" s="53"/>
      <c r="H67" s="55"/>
    </row>
    <row r="68" spans="2:8" ht="12">
      <c r="B68" s="1"/>
      <c r="C68" s="1"/>
      <c r="D68" s="1"/>
      <c r="E68" s="1"/>
      <c r="G68" s="53"/>
      <c r="H68" s="55"/>
    </row>
    <row r="69" spans="2:8" ht="12">
      <c r="B69" s="1"/>
      <c r="C69" s="1"/>
      <c r="D69" s="1"/>
      <c r="E69" s="1"/>
      <c r="G69" s="53"/>
      <c r="H69" s="55"/>
    </row>
    <row r="70" spans="2:8" ht="12">
      <c r="B70" s="1"/>
      <c r="C70" s="1"/>
      <c r="D70" s="1"/>
      <c r="E70" s="1"/>
      <c r="G70" s="53"/>
      <c r="H70" s="55"/>
    </row>
    <row r="71" spans="2:8" ht="12">
      <c r="B71" s="1"/>
      <c r="C71" s="1"/>
      <c r="D71" s="1"/>
      <c r="E71" s="1"/>
      <c r="G71" s="53"/>
      <c r="H71" s="55"/>
    </row>
    <row r="72" spans="2:8" ht="12">
      <c r="B72" s="1"/>
      <c r="C72" s="1"/>
      <c r="D72" s="1"/>
      <c r="E72" s="1"/>
      <c r="G72" s="53"/>
      <c r="H72" s="55"/>
    </row>
    <row r="73" spans="2:8" ht="12">
      <c r="B73" s="1"/>
      <c r="C73" s="1"/>
      <c r="D73" s="1"/>
      <c r="E73" s="1"/>
      <c r="G73" s="53"/>
      <c r="H73" s="55"/>
    </row>
    <row r="74" spans="2:8" ht="12">
      <c r="B74" s="1"/>
      <c r="C74" s="1"/>
      <c r="D74" s="1"/>
      <c r="E74" s="1"/>
      <c r="G74" s="53"/>
      <c r="H74" s="56"/>
    </row>
  </sheetData>
  <mergeCells count="5">
    <mergeCell ref="A1:H2"/>
    <mergeCell ref="B3:G3"/>
    <mergeCell ref="B7:G7"/>
    <mergeCell ref="D11:E11"/>
    <mergeCell ref="G11:H11"/>
  </mergeCells>
  <printOptions/>
  <pageMargins left="0.75" right="0.75" top="1" bottom="1" header="0.4921259845" footer="0.4921259845"/>
  <pageSetup horizontalDpi="300" verticalDpi="3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 Socialiste de la Glâne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Gavillet</dc:creator>
  <cp:keywords/>
  <dc:description/>
  <cp:lastModifiedBy>-</cp:lastModifiedBy>
  <cp:lastPrinted>2007-05-06T06:22:04Z</cp:lastPrinted>
  <dcterms:created xsi:type="dcterms:W3CDTF">2000-02-11T02:36:36Z</dcterms:created>
  <dcterms:modified xsi:type="dcterms:W3CDTF">2007-05-06T06:22:06Z</dcterms:modified>
  <cp:category/>
  <cp:version/>
  <cp:contentType/>
  <cp:contentStatus/>
</cp:coreProperties>
</file>